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8"/>
  <workbookPr codeName="EstaPastaDeTrabalho"/>
  <mc:AlternateContent xmlns:mc="http://schemas.openxmlformats.org/markup-compatibility/2006">
    <mc:Choice Requires="x15">
      <x15ac:absPath xmlns:x15ac="http://schemas.microsoft.com/office/spreadsheetml/2010/11/ac" url="C:\Users\Yann Lima\Desktop\Mondial\"/>
    </mc:Choice>
  </mc:AlternateContent>
  <xr:revisionPtr revIDLastSave="14" documentId="13_ncr:1_{506CBFD7-4462-4571-AA6D-522C4E3B410C}" xr6:coauthVersionLast="47" xr6:coauthVersionMax="47" xr10:uidLastSave="{582AB75F-76DE-4E2E-96E8-DAC139CDFDBF}"/>
  <bookViews>
    <workbookView xWindow="20370" yWindow="-120" windowWidth="29040" windowHeight="15720" firstSheet="21" activeTab="21" xr2:uid="{9FFEC5BA-B6AF-483C-8941-9EAECCE37238}"/>
  </bookViews>
  <sheets>
    <sheet name="Air fryer oven" sheetId="6" r:id="rId1"/>
    <sheet name="Air fryer Capsula 4L" sheetId="9" r:id="rId2"/>
    <sheet name="Air fryer Capsula 5L" sheetId="24" r:id="rId3"/>
    <sheet name="Air fryer Capsula 6L" sheetId="25" r:id="rId4"/>
    <sheet name="Air fryer oven 8L" sheetId="27" r:id="rId5"/>
    <sheet name="Air fryer 25L" sheetId="28" r:id="rId6"/>
    <sheet name="MESA 50CM " sheetId="11" r:id="rId7"/>
    <sheet name="MESA 40CM" sheetId="12" r:id="rId8"/>
    <sheet name="MESA 30CM" sheetId="13" r:id="rId9"/>
    <sheet name="COLUNA 30CM " sheetId="10" r:id="rId10"/>
    <sheet name="LIQUI L-98" sheetId="15" r:id="rId11"/>
    <sheet name="COLUNA 40CM " sheetId="8" r:id="rId12"/>
    <sheet name="LIQUI L-77" sheetId="14" r:id="rId13"/>
    <sheet name="LIQUI L-1400" sheetId="16" r:id="rId14"/>
    <sheet name="LIQUI L-1200" sheetId="17" r:id="rId15"/>
    <sheet name="LIQUI L-28" sheetId="18" r:id="rId16"/>
    <sheet name="LIQUI L-1100" sheetId="19" r:id="rId17"/>
    <sheet name="LIQUI L-900" sheetId="20" r:id="rId18"/>
    <sheet name="LIQUI L-97" sheetId="21" r:id="rId19"/>
    <sheet name="LIQUI L-550-B" sheetId="22" r:id="rId20"/>
    <sheet name="LIQUI L-99" sheetId="23" r:id="rId21"/>
    <sheet name="bancodedados" sheetId="3" r:id="rId22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21" i="28" l="1"/>
  <c r="A20" i="28"/>
  <c r="A19" i="28"/>
  <c r="A18" i="28"/>
  <c r="A21" i="27" l="1"/>
  <c r="A20" i="27"/>
  <c r="A19" i="27"/>
  <c r="A18" i="27"/>
  <c r="A21" i="25"/>
  <c r="A20" i="25"/>
  <c r="A19" i="25"/>
  <c r="A18" i="25"/>
  <c r="A21" i="24"/>
  <c r="A20" i="24"/>
  <c r="A19" i="24"/>
  <c r="A18" i="24"/>
  <c r="AF3" i="3"/>
  <c r="D21" i="9" s="1"/>
  <c r="AF4" i="3"/>
  <c r="F21" i="9" s="1"/>
  <c r="AF5" i="3"/>
  <c r="H21" i="9" s="1"/>
  <c r="AF6" i="3"/>
  <c r="J21" i="9" s="1"/>
  <c r="AF7" i="3"/>
  <c r="L21" i="9" s="1"/>
  <c r="AF8" i="3"/>
  <c r="D21" i="6" s="1"/>
  <c r="AF9" i="3"/>
  <c r="H21" i="6" s="1"/>
  <c r="AF10" i="3"/>
  <c r="B21" i="6" s="1"/>
  <c r="AF11" i="3"/>
  <c r="J21" i="6" s="1"/>
  <c r="AF12" i="3"/>
  <c r="F21" i="6" s="1"/>
  <c r="E21" i="6" s="1"/>
  <c r="AF13" i="3"/>
  <c r="L21" i="6" s="1"/>
  <c r="AF14" i="3"/>
  <c r="B21" i="8" s="1"/>
  <c r="AF15" i="3"/>
  <c r="D21" i="8" s="1"/>
  <c r="AF16" i="3"/>
  <c r="F21" i="8" s="1"/>
  <c r="AF17" i="3"/>
  <c r="H21" i="8" s="1"/>
  <c r="AF18" i="3"/>
  <c r="J21" i="8" s="1"/>
  <c r="AF19" i="3"/>
  <c r="L21" i="8" s="1"/>
  <c r="AF20" i="3"/>
  <c r="B21" i="13" s="1"/>
  <c r="AF21" i="3"/>
  <c r="D21" i="13" s="1"/>
  <c r="AF22" i="3"/>
  <c r="F21" i="13" s="1"/>
  <c r="AF23" i="3"/>
  <c r="H21" i="13" s="1"/>
  <c r="AF24" i="3"/>
  <c r="J21" i="13" s="1"/>
  <c r="AF25" i="3"/>
  <c r="B21" i="12" s="1"/>
  <c r="AF26" i="3"/>
  <c r="D21" i="12" s="1"/>
  <c r="AF27" i="3"/>
  <c r="F21" i="12" s="1"/>
  <c r="AF28" i="3"/>
  <c r="H21" i="12" s="1"/>
  <c r="AF29" i="3"/>
  <c r="J21" i="12" s="1"/>
  <c r="AF30" i="3"/>
  <c r="L21" i="12" s="1"/>
  <c r="AF31" i="3"/>
  <c r="N21" i="12" s="1"/>
  <c r="AF32" i="3"/>
  <c r="P21" i="12" s="1"/>
  <c r="AF33" i="3"/>
  <c r="R21" i="12" s="1"/>
  <c r="AF34" i="3"/>
  <c r="T21" i="12" s="1"/>
  <c r="AF35" i="3"/>
  <c r="V21" i="12" s="1"/>
  <c r="AF36" i="3"/>
  <c r="B21" i="11" s="1"/>
  <c r="AF37" i="3"/>
  <c r="D21" i="11" s="1"/>
  <c r="AF38" i="3"/>
  <c r="F21" i="11" s="1"/>
  <c r="AF39" i="3"/>
  <c r="H21" i="11" s="1"/>
  <c r="AF40" i="3"/>
  <c r="J21" i="11" s="1"/>
  <c r="AF41" i="3"/>
  <c r="B21" i="10" s="1"/>
  <c r="AF42" i="3"/>
  <c r="D21" i="10" s="1"/>
  <c r="AF43" i="3"/>
  <c r="F21" i="10" s="1"/>
  <c r="AF44" i="3"/>
  <c r="B21" i="23" s="1"/>
  <c r="AF45" i="3"/>
  <c r="D21" i="23" s="1"/>
  <c r="AF46" i="3"/>
  <c r="F21" i="23" s="1"/>
  <c r="AF47" i="3"/>
  <c r="H21" i="23" s="1"/>
  <c r="AF48" i="3"/>
  <c r="J21" i="23" s="1"/>
  <c r="AF49" i="3"/>
  <c r="L21" i="23" s="1"/>
  <c r="AF50" i="3"/>
  <c r="B21" i="22" s="1"/>
  <c r="AF51" i="3"/>
  <c r="AF52" i="3"/>
  <c r="AF53" i="3"/>
  <c r="AF54" i="3"/>
  <c r="AF55" i="3"/>
  <c r="AF56" i="3"/>
  <c r="B21" i="21" s="1"/>
  <c r="AF57" i="3"/>
  <c r="AF58" i="3"/>
  <c r="AF59" i="3"/>
  <c r="AF60" i="3"/>
  <c r="AF61" i="3"/>
  <c r="AF62" i="3"/>
  <c r="B21" i="20" s="1"/>
  <c r="AF63" i="3"/>
  <c r="D21" i="20" s="1"/>
  <c r="AF64" i="3"/>
  <c r="F21" i="20" s="1"/>
  <c r="AF65" i="3"/>
  <c r="H21" i="20" s="1"/>
  <c r="AF66" i="3"/>
  <c r="J21" i="20" s="1"/>
  <c r="AF67" i="3"/>
  <c r="L21" i="20" s="1"/>
  <c r="AF68" i="3"/>
  <c r="B21" i="19" s="1"/>
  <c r="AF69" i="3"/>
  <c r="D21" i="19" s="1"/>
  <c r="AF70" i="3"/>
  <c r="F21" i="19" s="1"/>
  <c r="AF71" i="3"/>
  <c r="H21" i="19" s="1"/>
  <c r="AF72" i="3"/>
  <c r="J21" i="19" s="1"/>
  <c r="AF73" i="3"/>
  <c r="L21" i="19" s="1"/>
  <c r="AF74" i="3"/>
  <c r="B21" i="18" s="1"/>
  <c r="AF75" i="3"/>
  <c r="AF76" i="3"/>
  <c r="AF77" i="3"/>
  <c r="AF78" i="3"/>
  <c r="B21" i="17" s="1"/>
  <c r="AF79" i="3"/>
  <c r="D21" i="17" s="1"/>
  <c r="AF80" i="3"/>
  <c r="F21" i="17" s="1"/>
  <c r="AF81" i="3"/>
  <c r="H21" i="17" s="1"/>
  <c r="AF82" i="3"/>
  <c r="J21" i="17" s="1"/>
  <c r="AF83" i="3"/>
  <c r="L21" i="17" s="1"/>
  <c r="AF84" i="3"/>
  <c r="B21" i="16" s="1"/>
  <c r="AF85" i="3"/>
  <c r="D21" i="16" s="1"/>
  <c r="AF86" i="3"/>
  <c r="F21" i="16" s="1"/>
  <c r="AF87" i="3"/>
  <c r="H21" i="16" s="1"/>
  <c r="AF88" i="3"/>
  <c r="J21" i="16" s="1"/>
  <c r="AF89" i="3"/>
  <c r="L21" i="16" s="1"/>
  <c r="AF90" i="3"/>
  <c r="B21" i="15" s="1"/>
  <c r="AF91" i="3"/>
  <c r="AF92" i="3"/>
  <c r="AF93" i="3"/>
  <c r="AF94" i="3"/>
  <c r="B21" i="14" s="1"/>
  <c r="AF95" i="3"/>
  <c r="AF96" i="3"/>
  <c r="AF97" i="3"/>
  <c r="AF98" i="3"/>
  <c r="B21" i="24" s="1"/>
  <c r="AF99" i="3"/>
  <c r="D21" i="24" s="1"/>
  <c r="AF100" i="3"/>
  <c r="F21" i="24" s="1"/>
  <c r="AF101" i="3"/>
  <c r="H21" i="24" s="1"/>
  <c r="AF102" i="3"/>
  <c r="J21" i="24" s="1"/>
  <c r="AF103" i="3"/>
  <c r="L21" i="24" s="1"/>
  <c r="AF104" i="3"/>
  <c r="N21" i="24" s="1"/>
  <c r="AF105" i="3"/>
  <c r="B21" i="25" s="1"/>
  <c r="AF106" i="3"/>
  <c r="D21" i="25" s="1"/>
  <c r="AF107" i="3"/>
  <c r="F21" i="25" s="1"/>
  <c r="AF108" i="3"/>
  <c r="H21" i="25" s="1"/>
  <c r="AF109" i="3"/>
  <c r="J21" i="25" s="1"/>
  <c r="AF110" i="3"/>
  <c r="L21" i="25" s="1"/>
  <c r="AF111" i="3"/>
  <c r="N21" i="25" s="1"/>
  <c r="AF112" i="3"/>
  <c r="B21" i="27" s="1"/>
  <c r="AF113" i="3"/>
  <c r="D21" i="27" s="1"/>
  <c r="AF114" i="3"/>
  <c r="F21" i="27" s="1"/>
  <c r="AF115" i="3"/>
  <c r="H21" i="27" s="1"/>
  <c r="AF116" i="3"/>
  <c r="J21" i="27" s="1"/>
  <c r="AF117" i="3"/>
  <c r="L21" i="27" s="1"/>
  <c r="AF118" i="3"/>
  <c r="N21" i="27" s="1"/>
  <c r="AF119" i="3"/>
  <c r="B21" i="28" s="1"/>
  <c r="AF120" i="3"/>
  <c r="D21" i="28" s="1"/>
  <c r="AF121" i="3"/>
  <c r="F21" i="28" s="1"/>
  <c r="AE3" i="3"/>
  <c r="D20" i="9" s="1"/>
  <c r="AE4" i="3"/>
  <c r="F20" i="9" s="1"/>
  <c r="AE5" i="3"/>
  <c r="H20" i="9" s="1"/>
  <c r="AE6" i="3"/>
  <c r="J20" i="9" s="1"/>
  <c r="AE7" i="3"/>
  <c r="L20" i="9" s="1"/>
  <c r="AE8" i="3"/>
  <c r="D20" i="6" s="1"/>
  <c r="AE9" i="3"/>
  <c r="H20" i="6" s="1"/>
  <c r="AE10" i="3"/>
  <c r="B20" i="6" s="1"/>
  <c r="AE11" i="3"/>
  <c r="J20" i="6" s="1"/>
  <c r="AE12" i="3"/>
  <c r="F20" i="6" s="1"/>
  <c r="AE13" i="3"/>
  <c r="L20" i="6" s="1"/>
  <c r="AE14" i="3"/>
  <c r="B20" i="8" s="1"/>
  <c r="AE15" i="3"/>
  <c r="D20" i="8" s="1"/>
  <c r="AE16" i="3"/>
  <c r="F20" i="8" s="1"/>
  <c r="AE17" i="3"/>
  <c r="H20" i="8" s="1"/>
  <c r="AE18" i="3"/>
  <c r="J20" i="8" s="1"/>
  <c r="AE19" i="3"/>
  <c r="L20" i="8" s="1"/>
  <c r="AE20" i="3"/>
  <c r="B20" i="13" s="1"/>
  <c r="AE21" i="3"/>
  <c r="D20" i="13" s="1"/>
  <c r="AE22" i="3"/>
  <c r="F20" i="13" s="1"/>
  <c r="AE23" i="3"/>
  <c r="H20" i="13" s="1"/>
  <c r="AE24" i="3"/>
  <c r="J20" i="13" s="1"/>
  <c r="AE25" i="3"/>
  <c r="B20" i="12" s="1"/>
  <c r="AE26" i="3"/>
  <c r="D20" i="12" s="1"/>
  <c r="AE27" i="3"/>
  <c r="F20" i="12" s="1"/>
  <c r="AE28" i="3"/>
  <c r="H20" i="12" s="1"/>
  <c r="AE29" i="3"/>
  <c r="J20" i="12" s="1"/>
  <c r="AE30" i="3"/>
  <c r="L20" i="12" s="1"/>
  <c r="AE31" i="3"/>
  <c r="N20" i="12" s="1"/>
  <c r="AE32" i="3"/>
  <c r="P20" i="12" s="1"/>
  <c r="AE33" i="3"/>
  <c r="R20" i="12" s="1"/>
  <c r="AE34" i="3"/>
  <c r="T20" i="12" s="1"/>
  <c r="AE35" i="3"/>
  <c r="V20" i="12" s="1"/>
  <c r="AE36" i="3"/>
  <c r="B20" i="11" s="1"/>
  <c r="AE37" i="3"/>
  <c r="D20" i="11" s="1"/>
  <c r="AE38" i="3"/>
  <c r="F20" i="11" s="1"/>
  <c r="AE39" i="3"/>
  <c r="H20" i="11" s="1"/>
  <c r="AE40" i="3"/>
  <c r="J20" i="11" s="1"/>
  <c r="AE41" i="3"/>
  <c r="B20" i="10" s="1"/>
  <c r="AE42" i="3"/>
  <c r="D20" i="10" s="1"/>
  <c r="AE43" i="3"/>
  <c r="F20" i="10" s="1"/>
  <c r="AE44" i="3"/>
  <c r="B20" i="23" s="1"/>
  <c r="AE45" i="3"/>
  <c r="D20" i="23" s="1"/>
  <c r="AE46" i="3"/>
  <c r="F20" i="23" s="1"/>
  <c r="AE47" i="3"/>
  <c r="H20" i="23" s="1"/>
  <c r="AE48" i="3"/>
  <c r="J20" i="23" s="1"/>
  <c r="AE49" i="3"/>
  <c r="L20" i="23" s="1"/>
  <c r="AE50" i="3"/>
  <c r="B20" i="22" s="1"/>
  <c r="AE51" i="3"/>
  <c r="AE52" i="3"/>
  <c r="AE53" i="3"/>
  <c r="AE54" i="3"/>
  <c r="AE55" i="3"/>
  <c r="AE56" i="3"/>
  <c r="B20" i="21" s="1"/>
  <c r="AE57" i="3"/>
  <c r="AE58" i="3"/>
  <c r="AE59" i="3"/>
  <c r="AE60" i="3"/>
  <c r="AE61" i="3"/>
  <c r="AE62" i="3"/>
  <c r="B20" i="20" s="1"/>
  <c r="AE63" i="3"/>
  <c r="D20" i="20" s="1"/>
  <c r="AE64" i="3"/>
  <c r="F20" i="20" s="1"/>
  <c r="AE65" i="3"/>
  <c r="H20" i="20" s="1"/>
  <c r="AE66" i="3"/>
  <c r="J20" i="20" s="1"/>
  <c r="AE67" i="3"/>
  <c r="L20" i="20" s="1"/>
  <c r="AE68" i="3"/>
  <c r="B20" i="19" s="1"/>
  <c r="AE69" i="3"/>
  <c r="D20" i="19" s="1"/>
  <c r="AE70" i="3"/>
  <c r="F20" i="19" s="1"/>
  <c r="AE71" i="3"/>
  <c r="H20" i="19" s="1"/>
  <c r="AE72" i="3"/>
  <c r="J20" i="19" s="1"/>
  <c r="AE73" i="3"/>
  <c r="L20" i="19" s="1"/>
  <c r="AE74" i="3"/>
  <c r="B20" i="18" s="1"/>
  <c r="AE75" i="3"/>
  <c r="AE76" i="3"/>
  <c r="AE77" i="3"/>
  <c r="AE78" i="3"/>
  <c r="B20" i="17" s="1"/>
  <c r="AE79" i="3"/>
  <c r="D20" i="17" s="1"/>
  <c r="AE80" i="3"/>
  <c r="F20" i="17" s="1"/>
  <c r="AE81" i="3"/>
  <c r="H20" i="17" s="1"/>
  <c r="AE82" i="3"/>
  <c r="J20" i="17" s="1"/>
  <c r="AE83" i="3"/>
  <c r="L20" i="17" s="1"/>
  <c r="AE84" i="3"/>
  <c r="B20" i="16" s="1"/>
  <c r="AE85" i="3"/>
  <c r="D20" i="16" s="1"/>
  <c r="AE86" i="3"/>
  <c r="F20" i="16" s="1"/>
  <c r="AE87" i="3"/>
  <c r="H20" i="16" s="1"/>
  <c r="AE88" i="3"/>
  <c r="J20" i="16" s="1"/>
  <c r="AE89" i="3"/>
  <c r="L20" i="16" s="1"/>
  <c r="AE90" i="3"/>
  <c r="B20" i="15" s="1"/>
  <c r="AE91" i="3"/>
  <c r="AE92" i="3"/>
  <c r="AE93" i="3"/>
  <c r="AE94" i="3"/>
  <c r="B20" i="14" s="1"/>
  <c r="AE95" i="3"/>
  <c r="AE96" i="3"/>
  <c r="AE97" i="3"/>
  <c r="AE98" i="3"/>
  <c r="B20" i="24" s="1"/>
  <c r="AE99" i="3"/>
  <c r="D20" i="24" s="1"/>
  <c r="AE100" i="3"/>
  <c r="F20" i="24" s="1"/>
  <c r="AE101" i="3"/>
  <c r="H20" i="24" s="1"/>
  <c r="AE102" i="3"/>
  <c r="J20" i="24" s="1"/>
  <c r="AE103" i="3"/>
  <c r="L20" i="24" s="1"/>
  <c r="AE104" i="3"/>
  <c r="N20" i="24" s="1"/>
  <c r="AE105" i="3"/>
  <c r="B20" i="25" s="1"/>
  <c r="AE106" i="3"/>
  <c r="D20" i="25" s="1"/>
  <c r="AE107" i="3"/>
  <c r="F20" i="25" s="1"/>
  <c r="AE108" i="3"/>
  <c r="H20" i="25" s="1"/>
  <c r="AE109" i="3"/>
  <c r="J20" i="25" s="1"/>
  <c r="AE110" i="3"/>
  <c r="L20" i="25" s="1"/>
  <c r="AE111" i="3"/>
  <c r="N20" i="25" s="1"/>
  <c r="AE112" i="3"/>
  <c r="B20" i="27" s="1"/>
  <c r="AE113" i="3"/>
  <c r="D20" i="27" s="1"/>
  <c r="AE114" i="3"/>
  <c r="F20" i="27" s="1"/>
  <c r="AE115" i="3"/>
  <c r="H20" i="27" s="1"/>
  <c r="AE116" i="3"/>
  <c r="J20" i="27" s="1"/>
  <c r="AE117" i="3"/>
  <c r="L20" i="27" s="1"/>
  <c r="AE118" i="3"/>
  <c r="N20" i="27" s="1"/>
  <c r="AE119" i="3"/>
  <c r="B20" i="28" s="1"/>
  <c r="AE120" i="3"/>
  <c r="D20" i="28" s="1"/>
  <c r="AE121" i="3"/>
  <c r="F20" i="28" s="1"/>
  <c r="AD3" i="3"/>
  <c r="D19" i="9" s="1"/>
  <c r="AD4" i="3"/>
  <c r="F19" i="9" s="1"/>
  <c r="AD5" i="3"/>
  <c r="H19" i="9" s="1"/>
  <c r="AD6" i="3"/>
  <c r="J19" i="9" s="1"/>
  <c r="AD7" i="3"/>
  <c r="L19" i="9" s="1"/>
  <c r="AD8" i="3"/>
  <c r="D19" i="6" s="1"/>
  <c r="AD9" i="3"/>
  <c r="H19" i="6" s="1"/>
  <c r="AD10" i="3"/>
  <c r="B19" i="6" s="1"/>
  <c r="AD11" i="3"/>
  <c r="J19" i="6" s="1"/>
  <c r="AD12" i="3"/>
  <c r="F19" i="6" s="1"/>
  <c r="AD13" i="3"/>
  <c r="L19" i="6" s="1"/>
  <c r="AD14" i="3"/>
  <c r="B19" i="8" s="1"/>
  <c r="AD15" i="3"/>
  <c r="D19" i="8" s="1"/>
  <c r="AD16" i="3"/>
  <c r="F19" i="8" s="1"/>
  <c r="AD17" i="3"/>
  <c r="H19" i="8" s="1"/>
  <c r="AD18" i="3"/>
  <c r="J19" i="8" s="1"/>
  <c r="AD19" i="3"/>
  <c r="L19" i="8" s="1"/>
  <c r="AD20" i="3"/>
  <c r="B19" i="13" s="1"/>
  <c r="AD21" i="3"/>
  <c r="D19" i="13" s="1"/>
  <c r="AD22" i="3"/>
  <c r="F19" i="13" s="1"/>
  <c r="AD23" i="3"/>
  <c r="H19" i="13" s="1"/>
  <c r="AD24" i="3"/>
  <c r="J19" i="13" s="1"/>
  <c r="AD25" i="3"/>
  <c r="B19" i="12" s="1"/>
  <c r="AD26" i="3"/>
  <c r="D19" i="12" s="1"/>
  <c r="AD27" i="3"/>
  <c r="F19" i="12" s="1"/>
  <c r="AD28" i="3"/>
  <c r="H19" i="12" s="1"/>
  <c r="AD29" i="3"/>
  <c r="J19" i="12" s="1"/>
  <c r="AD30" i="3"/>
  <c r="L19" i="12" s="1"/>
  <c r="AD31" i="3"/>
  <c r="N19" i="12" s="1"/>
  <c r="AD32" i="3"/>
  <c r="P19" i="12" s="1"/>
  <c r="AD33" i="3"/>
  <c r="R19" i="12" s="1"/>
  <c r="AD34" i="3"/>
  <c r="T19" i="12" s="1"/>
  <c r="AD35" i="3"/>
  <c r="V19" i="12" s="1"/>
  <c r="AD36" i="3"/>
  <c r="B19" i="11" s="1"/>
  <c r="AD37" i="3"/>
  <c r="D19" i="11" s="1"/>
  <c r="AD38" i="3"/>
  <c r="F19" i="11" s="1"/>
  <c r="AD39" i="3"/>
  <c r="H19" i="11" s="1"/>
  <c r="AD40" i="3"/>
  <c r="J19" i="11" s="1"/>
  <c r="AD41" i="3"/>
  <c r="B19" i="10" s="1"/>
  <c r="AD42" i="3"/>
  <c r="D19" i="10" s="1"/>
  <c r="AD43" i="3"/>
  <c r="F19" i="10" s="1"/>
  <c r="AD44" i="3"/>
  <c r="B19" i="23" s="1"/>
  <c r="AD45" i="3"/>
  <c r="D19" i="23" s="1"/>
  <c r="AD46" i="3"/>
  <c r="F19" i="23" s="1"/>
  <c r="AD47" i="3"/>
  <c r="H19" i="23" s="1"/>
  <c r="AD48" i="3"/>
  <c r="J19" i="23" s="1"/>
  <c r="AD49" i="3"/>
  <c r="L19" i="23" s="1"/>
  <c r="AD50" i="3"/>
  <c r="B19" i="22" s="1"/>
  <c r="AD51" i="3"/>
  <c r="AD52" i="3"/>
  <c r="AD53" i="3"/>
  <c r="AD54" i="3"/>
  <c r="AD55" i="3"/>
  <c r="AD56" i="3"/>
  <c r="B19" i="21" s="1"/>
  <c r="AD57" i="3"/>
  <c r="AD58" i="3"/>
  <c r="AD59" i="3"/>
  <c r="AD60" i="3"/>
  <c r="AD61" i="3"/>
  <c r="AD62" i="3"/>
  <c r="B19" i="20" s="1"/>
  <c r="AD63" i="3"/>
  <c r="D19" i="20" s="1"/>
  <c r="AD64" i="3"/>
  <c r="F19" i="20" s="1"/>
  <c r="AD65" i="3"/>
  <c r="H19" i="20" s="1"/>
  <c r="AD66" i="3"/>
  <c r="J19" i="20" s="1"/>
  <c r="AD67" i="3"/>
  <c r="L19" i="20" s="1"/>
  <c r="AD68" i="3"/>
  <c r="B19" i="19" s="1"/>
  <c r="AD69" i="3"/>
  <c r="D19" i="19" s="1"/>
  <c r="AD70" i="3"/>
  <c r="F19" i="19" s="1"/>
  <c r="AD71" i="3"/>
  <c r="H19" i="19" s="1"/>
  <c r="AD72" i="3"/>
  <c r="J19" i="19" s="1"/>
  <c r="AD73" i="3"/>
  <c r="L19" i="19" s="1"/>
  <c r="AD74" i="3"/>
  <c r="B19" i="18" s="1"/>
  <c r="AD75" i="3"/>
  <c r="AD76" i="3"/>
  <c r="AD77" i="3"/>
  <c r="AD78" i="3"/>
  <c r="B19" i="17" s="1"/>
  <c r="AD79" i="3"/>
  <c r="D19" i="17" s="1"/>
  <c r="AD80" i="3"/>
  <c r="F19" i="17" s="1"/>
  <c r="AD81" i="3"/>
  <c r="H19" i="17" s="1"/>
  <c r="AD82" i="3"/>
  <c r="J19" i="17" s="1"/>
  <c r="AD83" i="3"/>
  <c r="L19" i="17" s="1"/>
  <c r="AD84" i="3"/>
  <c r="B19" i="16" s="1"/>
  <c r="AD85" i="3"/>
  <c r="D19" i="16" s="1"/>
  <c r="AD86" i="3"/>
  <c r="F19" i="16" s="1"/>
  <c r="AD87" i="3"/>
  <c r="H19" i="16" s="1"/>
  <c r="AD88" i="3"/>
  <c r="J19" i="16" s="1"/>
  <c r="AD89" i="3"/>
  <c r="L19" i="16" s="1"/>
  <c r="AD90" i="3"/>
  <c r="B19" i="15" s="1"/>
  <c r="AD91" i="3"/>
  <c r="AD92" i="3"/>
  <c r="AD93" i="3"/>
  <c r="AD94" i="3"/>
  <c r="B19" i="14" s="1"/>
  <c r="AD95" i="3"/>
  <c r="AD96" i="3"/>
  <c r="AD97" i="3"/>
  <c r="AD98" i="3"/>
  <c r="B19" i="24" s="1"/>
  <c r="AD99" i="3"/>
  <c r="D19" i="24" s="1"/>
  <c r="AD100" i="3"/>
  <c r="F19" i="24" s="1"/>
  <c r="AD101" i="3"/>
  <c r="H19" i="24" s="1"/>
  <c r="AD102" i="3"/>
  <c r="J19" i="24" s="1"/>
  <c r="AD103" i="3"/>
  <c r="L19" i="24" s="1"/>
  <c r="AD104" i="3"/>
  <c r="N19" i="24" s="1"/>
  <c r="AD105" i="3"/>
  <c r="B19" i="25" s="1"/>
  <c r="AD106" i="3"/>
  <c r="D19" i="25" s="1"/>
  <c r="AD107" i="3"/>
  <c r="F19" i="25" s="1"/>
  <c r="AD108" i="3"/>
  <c r="H19" i="25" s="1"/>
  <c r="AD109" i="3"/>
  <c r="J19" i="25" s="1"/>
  <c r="AD110" i="3"/>
  <c r="L19" i="25" s="1"/>
  <c r="AD111" i="3"/>
  <c r="N19" i="25" s="1"/>
  <c r="AD112" i="3"/>
  <c r="B19" i="27" s="1"/>
  <c r="AD113" i="3"/>
  <c r="D19" i="27" s="1"/>
  <c r="AD114" i="3"/>
  <c r="F19" i="27" s="1"/>
  <c r="AD115" i="3"/>
  <c r="H19" i="27" s="1"/>
  <c r="AD116" i="3"/>
  <c r="J19" i="27" s="1"/>
  <c r="AD117" i="3"/>
  <c r="L19" i="27" s="1"/>
  <c r="AD118" i="3"/>
  <c r="N19" i="27" s="1"/>
  <c r="AD119" i="3"/>
  <c r="B19" i="28" s="1"/>
  <c r="AD120" i="3"/>
  <c r="D19" i="28" s="1"/>
  <c r="AD121" i="3"/>
  <c r="F19" i="28" s="1"/>
  <c r="AC3" i="3"/>
  <c r="D18" i="9" s="1"/>
  <c r="AC4" i="3"/>
  <c r="F18" i="9" s="1"/>
  <c r="AC5" i="3"/>
  <c r="H18" i="9" s="1"/>
  <c r="AC6" i="3"/>
  <c r="J18" i="9" s="1"/>
  <c r="AC7" i="3"/>
  <c r="L18" i="9" s="1"/>
  <c r="AC8" i="3"/>
  <c r="D18" i="6" s="1"/>
  <c r="AC9" i="3"/>
  <c r="H18" i="6" s="1"/>
  <c r="AC10" i="3"/>
  <c r="B18" i="6" s="1"/>
  <c r="AC11" i="3"/>
  <c r="J18" i="6" s="1"/>
  <c r="AC12" i="3"/>
  <c r="F18" i="6" s="1"/>
  <c r="AC13" i="3"/>
  <c r="L18" i="6" s="1"/>
  <c r="AC14" i="3"/>
  <c r="B18" i="8" s="1"/>
  <c r="AC15" i="3"/>
  <c r="D18" i="8" s="1"/>
  <c r="AC16" i="3"/>
  <c r="F18" i="8" s="1"/>
  <c r="AC17" i="3"/>
  <c r="H18" i="8" s="1"/>
  <c r="AC18" i="3"/>
  <c r="J18" i="8" s="1"/>
  <c r="AC19" i="3"/>
  <c r="L18" i="8" s="1"/>
  <c r="AC20" i="3"/>
  <c r="B18" i="13" s="1"/>
  <c r="AC21" i="3"/>
  <c r="D18" i="13" s="1"/>
  <c r="AC22" i="3"/>
  <c r="F18" i="13" s="1"/>
  <c r="AC23" i="3"/>
  <c r="H18" i="13" s="1"/>
  <c r="AC24" i="3"/>
  <c r="J18" i="13" s="1"/>
  <c r="AC25" i="3"/>
  <c r="B18" i="12" s="1"/>
  <c r="AC26" i="3"/>
  <c r="D18" i="12" s="1"/>
  <c r="AC27" i="3"/>
  <c r="F18" i="12" s="1"/>
  <c r="AC28" i="3"/>
  <c r="AC29" i="3"/>
  <c r="J18" i="12" s="1"/>
  <c r="AC30" i="3"/>
  <c r="L18" i="12" s="1"/>
  <c r="AC31" i="3"/>
  <c r="N18" i="12" s="1"/>
  <c r="AC32" i="3"/>
  <c r="P18" i="12" s="1"/>
  <c r="AC33" i="3"/>
  <c r="R18" i="12" s="1"/>
  <c r="AC34" i="3"/>
  <c r="T18" i="12" s="1"/>
  <c r="AC35" i="3"/>
  <c r="V18" i="12" s="1"/>
  <c r="AC36" i="3"/>
  <c r="B18" i="11" s="1"/>
  <c r="AC37" i="3"/>
  <c r="D18" i="11" s="1"/>
  <c r="AC38" i="3"/>
  <c r="F18" i="11" s="1"/>
  <c r="AC39" i="3"/>
  <c r="H18" i="11" s="1"/>
  <c r="AC40" i="3"/>
  <c r="J18" i="11" s="1"/>
  <c r="AC41" i="3"/>
  <c r="B18" i="10" s="1"/>
  <c r="AC42" i="3"/>
  <c r="D18" i="10" s="1"/>
  <c r="AC43" i="3"/>
  <c r="F18" i="10" s="1"/>
  <c r="AC44" i="3"/>
  <c r="B18" i="23" s="1"/>
  <c r="AC45" i="3"/>
  <c r="D18" i="23" s="1"/>
  <c r="AC46" i="3"/>
  <c r="F18" i="23" s="1"/>
  <c r="AC47" i="3"/>
  <c r="H18" i="23" s="1"/>
  <c r="AC48" i="3"/>
  <c r="J18" i="23" s="1"/>
  <c r="AC49" i="3"/>
  <c r="L18" i="23" s="1"/>
  <c r="AC50" i="3"/>
  <c r="B18" i="22" s="1"/>
  <c r="AC51" i="3"/>
  <c r="AC52" i="3"/>
  <c r="AC53" i="3"/>
  <c r="AC54" i="3"/>
  <c r="AC55" i="3"/>
  <c r="AC56" i="3"/>
  <c r="B18" i="21" s="1"/>
  <c r="AC57" i="3"/>
  <c r="AC58" i="3"/>
  <c r="AC59" i="3"/>
  <c r="AC60" i="3"/>
  <c r="AC61" i="3"/>
  <c r="AC62" i="3"/>
  <c r="B18" i="20" s="1"/>
  <c r="AC63" i="3"/>
  <c r="D18" i="20" s="1"/>
  <c r="AC64" i="3"/>
  <c r="F18" i="20" s="1"/>
  <c r="AC65" i="3"/>
  <c r="H18" i="20" s="1"/>
  <c r="AC66" i="3"/>
  <c r="J18" i="20" s="1"/>
  <c r="AC67" i="3"/>
  <c r="L18" i="20" s="1"/>
  <c r="AC68" i="3"/>
  <c r="B18" i="19" s="1"/>
  <c r="AC69" i="3"/>
  <c r="D18" i="19" s="1"/>
  <c r="AC70" i="3"/>
  <c r="F18" i="19" s="1"/>
  <c r="AC71" i="3"/>
  <c r="H18" i="19" s="1"/>
  <c r="AC72" i="3"/>
  <c r="J18" i="19" s="1"/>
  <c r="AC73" i="3"/>
  <c r="L18" i="19" s="1"/>
  <c r="AC74" i="3"/>
  <c r="B18" i="18" s="1"/>
  <c r="AC75" i="3"/>
  <c r="AC76" i="3"/>
  <c r="AC77" i="3"/>
  <c r="AC78" i="3"/>
  <c r="B18" i="17" s="1"/>
  <c r="AC79" i="3"/>
  <c r="D18" i="17" s="1"/>
  <c r="AC80" i="3"/>
  <c r="F18" i="17" s="1"/>
  <c r="AC81" i="3"/>
  <c r="H18" i="17" s="1"/>
  <c r="AC82" i="3"/>
  <c r="J18" i="17" s="1"/>
  <c r="AC83" i="3"/>
  <c r="L18" i="17" s="1"/>
  <c r="AC84" i="3"/>
  <c r="B18" i="16" s="1"/>
  <c r="AC85" i="3"/>
  <c r="D18" i="16" s="1"/>
  <c r="AC86" i="3"/>
  <c r="F18" i="16" s="1"/>
  <c r="AC87" i="3"/>
  <c r="H18" i="16" s="1"/>
  <c r="AC88" i="3"/>
  <c r="J18" i="16" s="1"/>
  <c r="AC89" i="3"/>
  <c r="L18" i="16" s="1"/>
  <c r="AC90" i="3"/>
  <c r="B18" i="15" s="1"/>
  <c r="AC91" i="3"/>
  <c r="AC92" i="3"/>
  <c r="AC93" i="3"/>
  <c r="AC94" i="3"/>
  <c r="B18" i="14" s="1"/>
  <c r="AC95" i="3"/>
  <c r="AC96" i="3"/>
  <c r="AC97" i="3"/>
  <c r="AC98" i="3"/>
  <c r="B18" i="24" s="1"/>
  <c r="AC99" i="3"/>
  <c r="D18" i="24" s="1"/>
  <c r="AC100" i="3"/>
  <c r="F18" i="24" s="1"/>
  <c r="AC101" i="3"/>
  <c r="H18" i="24" s="1"/>
  <c r="AC102" i="3"/>
  <c r="J18" i="24" s="1"/>
  <c r="AC103" i="3"/>
  <c r="L18" i="24" s="1"/>
  <c r="AC104" i="3"/>
  <c r="N18" i="24" s="1"/>
  <c r="AC105" i="3"/>
  <c r="B18" i="25" s="1"/>
  <c r="AC106" i="3"/>
  <c r="D18" i="25" s="1"/>
  <c r="AC107" i="3"/>
  <c r="F18" i="25" s="1"/>
  <c r="AC108" i="3"/>
  <c r="H18" i="25" s="1"/>
  <c r="AC109" i="3"/>
  <c r="J18" i="25" s="1"/>
  <c r="AC110" i="3"/>
  <c r="L18" i="25" s="1"/>
  <c r="AC111" i="3"/>
  <c r="N18" i="25" s="1"/>
  <c r="AC112" i="3"/>
  <c r="B18" i="27" s="1"/>
  <c r="AC113" i="3"/>
  <c r="D18" i="27" s="1"/>
  <c r="AC114" i="3"/>
  <c r="F18" i="27" s="1"/>
  <c r="AC115" i="3"/>
  <c r="H18" i="27" s="1"/>
  <c r="AC116" i="3"/>
  <c r="J18" i="27" s="1"/>
  <c r="AC117" i="3"/>
  <c r="L18" i="27" s="1"/>
  <c r="AC118" i="3"/>
  <c r="N18" i="27" s="1"/>
  <c r="AC119" i="3"/>
  <c r="B18" i="28" s="1"/>
  <c r="AC120" i="3"/>
  <c r="D18" i="28" s="1"/>
  <c r="AC121" i="3"/>
  <c r="F18" i="28" s="1"/>
  <c r="AB3" i="3"/>
  <c r="D17" i="9" s="1"/>
  <c r="AB4" i="3"/>
  <c r="F17" i="9" s="1"/>
  <c r="AB5" i="3"/>
  <c r="H17" i="9" s="1"/>
  <c r="AB6" i="3"/>
  <c r="J17" i="9" s="1"/>
  <c r="AB7" i="3"/>
  <c r="L17" i="9" s="1"/>
  <c r="AB8" i="3"/>
  <c r="D17" i="6" s="1"/>
  <c r="AB9" i="3"/>
  <c r="H17" i="6" s="1"/>
  <c r="AB10" i="3"/>
  <c r="B17" i="6" s="1"/>
  <c r="AB11" i="3"/>
  <c r="J17" i="6" s="1"/>
  <c r="AB12" i="3"/>
  <c r="F17" i="6" s="1"/>
  <c r="E17" i="6" s="1"/>
  <c r="AB13" i="3"/>
  <c r="L17" i="6" s="1"/>
  <c r="AB14" i="3"/>
  <c r="B17" i="8" s="1"/>
  <c r="AB15" i="3"/>
  <c r="D17" i="8" s="1"/>
  <c r="AB16" i="3"/>
  <c r="F17" i="8" s="1"/>
  <c r="AB17" i="3"/>
  <c r="H17" i="8" s="1"/>
  <c r="AB18" i="3"/>
  <c r="J17" i="8" s="1"/>
  <c r="AB19" i="3"/>
  <c r="L17" i="8" s="1"/>
  <c r="AB20" i="3"/>
  <c r="B17" i="13" s="1"/>
  <c r="AB21" i="3"/>
  <c r="D17" i="13" s="1"/>
  <c r="AB22" i="3"/>
  <c r="F17" i="13" s="1"/>
  <c r="AB23" i="3"/>
  <c r="H17" i="13" s="1"/>
  <c r="AB24" i="3"/>
  <c r="J17" i="13" s="1"/>
  <c r="AB25" i="3"/>
  <c r="B17" i="12" s="1"/>
  <c r="AB26" i="3"/>
  <c r="D17" i="12" s="1"/>
  <c r="AB27" i="3"/>
  <c r="F17" i="12" s="1"/>
  <c r="AB28" i="3"/>
  <c r="H17" i="12" s="1"/>
  <c r="AB29" i="3"/>
  <c r="J17" i="12" s="1"/>
  <c r="AB30" i="3"/>
  <c r="L17" i="12" s="1"/>
  <c r="AB31" i="3"/>
  <c r="N17" i="12" s="1"/>
  <c r="AB32" i="3"/>
  <c r="P17" i="12" s="1"/>
  <c r="AB33" i="3"/>
  <c r="R17" i="12" s="1"/>
  <c r="AB34" i="3"/>
  <c r="T17" i="12" s="1"/>
  <c r="AB35" i="3"/>
  <c r="V17" i="12" s="1"/>
  <c r="AB36" i="3"/>
  <c r="B17" i="11" s="1"/>
  <c r="AB37" i="3"/>
  <c r="D17" i="11" s="1"/>
  <c r="AB38" i="3"/>
  <c r="F17" i="11" s="1"/>
  <c r="AB39" i="3"/>
  <c r="H17" i="11" s="1"/>
  <c r="AB40" i="3"/>
  <c r="J17" i="11" s="1"/>
  <c r="AB41" i="3"/>
  <c r="B17" i="10" s="1"/>
  <c r="AB42" i="3"/>
  <c r="D17" i="10" s="1"/>
  <c r="AB43" i="3"/>
  <c r="F17" i="10" s="1"/>
  <c r="AB44" i="3"/>
  <c r="B17" i="23" s="1"/>
  <c r="AB45" i="3"/>
  <c r="D17" i="23" s="1"/>
  <c r="AB46" i="3"/>
  <c r="F17" i="23" s="1"/>
  <c r="AB47" i="3"/>
  <c r="H17" i="23" s="1"/>
  <c r="AB48" i="3"/>
  <c r="J17" i="23" s="1"/>
  <c r="AB49" i="3"/>
  <c r="L17" i="23" s="1"/>
  <c r="AB50" i="3"/>
  <c r="B17" i="22" s="1"/>
  <c r="AB51" i="3"/>
  <c r="AB52" i="3"/>
  <c r="AB53" i="3"/>
  <c r="AB54" i="3"/>
  <c r="AB55" i="3"/>
  <c r="AB56" i="3"/>
  <c r="B17" i="21" s="1"/>
  <c r="AB57" i="3"/>
  <c r="AB58" i="3"/>
  <c r="AB59" i="3"/>
  <c r="AB60" i="3"/>
  <c r="AB61" i="3"/>
  <c r="AB62" i="3"/>
  <c r="B17" i="20" s="1"/>
  <c r="AB63" i="3"/>
  <c r="D17" i="20" s="1"/>
  <c r="AB64" i="3"/>
  <c r="F17" i="20" s="1"/>
  <c r="AB65" i="3"/>
  <c r="H17" i="20" s="1"/>
  <c r="AB66" i="3"/>
  <c r="J17" i="20" s="1"/>
  <c r="AB67" i="3"/>
  <c r="L17" i="20" s="1"/>
  <c r="AB68" i="3"/>
  <c r="B17" i="19" s="1"/>
  <c r="AB69" i="3"/>
  <c r="D17" i="19" s="1"/>
  <c r="AB70" i="3"/>
  <c r="F17" i="19" s="1"/>
  <c r="AB71" i="3"/>
  <c r="H17" i="19" s="1"/>
  <c r="AB72" i="3"/>
  <c r="J17" i="19" s="1"/>
  <c r="AB73" i="3"/>
  <c r="L17" i="19" s="1"/>
  <c r="AB74" i="3"/>
  <c r="B17" i="18" s="1"/>
  <c r="AB75" i="3"/>
  <c r="AB76" i="3"/>
  <c r="AB77" i="3"/>
  <c r="AB78" i="3"/>
  <c r="B17" i="17" s="1"/>
  <c r="AB79" i="3"/>
  <c r="D17" i="17" s="1"/>
  <c r="AB80" i="3"/>
  <c r="F17" i="17" s="1"/>
  <c r="AB81" i="3"/>
  <c r="H17" i="17" s="1"/>
  <c r="AB82" i="3"/>
  <c r="J17" i="17" s="1"/>
  <c r="AB83" i="3"/>
  <c r="L17" i="17" s="1"/>
  <c r="AB84" i="3"/>
  <c r="B17" i="16" s="1"/>
  <c r="AB85" i="3"/>
  <c r="D17" i="16" s="1"/>
  <c r="AB86" i="3"/>
  <c r="F17" i="16" s="1"/>
  <c r="AB87" i="3"/>
  <c r="H17" i="16" s="1"/>
  <c r="AB88" i="3"/>
  <c r="J17" i="16" s="1"/>
  <c r="AB89" i="3"/>
  <c r="L17" i="16" s="1"/>
  <c r="AB90" i="3"/>
  <c r="B17" i="15" s="1"/>
  <c r="AB91" i="3"/>
  <c r="AB92" i="3"/>
  <c r="AB93" i="3"/>
  <c r="AB94" i="3"/>
  <c r="B17" i="14" s="1"/>
  <c r="AB95" i="3"/>
  <c r="AB96" i="3"/>
  <c r="AB97" i="3"/>
  <c r="AB98" i="3"/>
  <c r="B17" i="24" s="1"/>
  <c r="AB99" i="3"/>
  <c r="D17" i="24" s="1"/>
  <c r="AB100" i="3"/>
  <c r="F17" i="24" s="1"/>
  <c r="AB101" i="3"/>
  <c r="H17" i="24" s="1"/>
  <c r="AB102" i="3"/>
  <c r="J17" i="24" s="1"/>
  <c r="AB103" i="3"/>
  <c r="L17" i="24" s="1"/>
  <c r="AB104" i="3"/>
  <c r="N17" i="24" s="1"/>
  <c r="AB105" i="3"/>
  <c r="B17" i="25" s="1"/>
  <c r="AB106" i="3"/>
  <c r="D17" i="25" s="1"/>
  <c r="AB107" i="3"/>
  <c r="F17" i="25" s="1"/>
  <c r="AB108" i="3"/>
  <c r="H17" i="25" s="1"/>
  <c r="AB109" i="3"/>
  <c r="J17" i="25" s="1"/>
  <c r="AB110" i="3"/>
  <c r="L17" i="25" s="1"/>
  <c r="AB111" i="3"/>
  <c r="N17" i="25" s="1"/>
  <c r="AB112" i="3"/>
  <c r="B17" i="27" s="1"/>
  <c r="AB113" i="3"/>
  <c r="D17" i="27" s="1"/>
  <c r="AB114" i="3"/>
  <c r="F17" i="27" s="1"/>
  <c r="AB115" i="3"/>
  <c r="H17" i="27" s="1"/>
  <c r="AB116" i="3"/>
  <c r="J17" i="27" s="1"/>
  <c r="AB117" i="3"/>
  <c r="L17" i="27" s="1"/>
  <c r="AB118" i="3"/>
  <c r="N17" i="27" s="1"/>
  <c r="AB119" i="3"/>
  <c r="B17" i="28" s="1"/>
  <c r="AB120" i="3"/>
  <c r="D17" i="28" s="1"/>
  <c r="AB121" i="3"/>
  <c r="F17" i="28" s="1"/>
  <c r="AA3" i="3"/>
  <c r="D16" i="9" s="1"/>
  <c r="AA4" i="3"/>
  <c r="F16" i="9" s="1"/>
  <c r="AA5" i="3"/>
  <c r="H16" i="9" s="1"/>
  <c r="AA6" i="3"/>
  <c r="J16" i="9" s="1"/>
  <c r="AA7" i="3"/>
  <c r="L16" i="9" s="1"/>
  <c r="AA8" i="3"/>
  <c r="D16" i="6" s="1"/>
  <c r="AA9" i="3"/>
  <c r="H16" i="6" s="1"/>
  <c r="AA10" i="3"/>
  <c r="B16" i="6" s="1"/>
  <c r="AA11" i="3"/>
  <c r="J16" i="6" s="1"/>
  <c r="AA12" i="3"/>
  <c r="F16" i="6" s="1"/>
  <c r="AA13" i="3"/>
  <c r="L16" i="6" s="1"/>
  <c r="AA14" i="3"/>
  <c r="B16" i="8" s="1"/>
  <c r="AA15" i="3"/>
  <c r="D16" i="8" s="1"/>
  <c r="AA16" i="3"/>
  <c r="F16" i="8" s="1"/>
  <c r="AA17" i="3"/>
  <c r="H16" i="8" s="1"/>
  <c r="AA18" i="3"/>
  <c r="J16" i="8" s="1"/>
  <c r="AA19" i="3"/>
  <c r="L16" i="8" s="1"/>
  <c r="AA20" i="3"/>
  <c r="B16" i="13" s="1"/>
  <c r="AA21" i="3"/>
  <c r="D16" i="13" s="1"/>
  <c r="AA22" i="3"/>
  <c r="F16" i="13" s="1"/>
  <c r="AA23" i="3"/>
  <c r="H16" i="13" s="1"/>
  <c r="AA24" i="3"/>
  <c r="J16" i="13" s="1"/>
  <c r="AA25" i="3"/>
  <c r="B16" i="12" s="1"/>
  <c r="AA26" i="3"/>
  <c r="D16" i="12" s="1"/>
  <c r="AA27" i="3"/>
  <c r="F16" i="12" s="1"/>
  <c r="AA28" i="3"/>
  <c r="H16" i="12" s="1"/>
  <c r="AA29" i="3"/>
  <c r="J16" i="12" s="1"/>
  <c r="AA30" i="3"/>
  <c r="L16" i="12" s="1"/>
  <c r="AA31" i="3"/>
  <c r="N16" i="12" s="1"/>
  <c r="AA32" i="3"/>
  <c r="P16" i="12" s="1"/>
  <c r="AA33" i="3"/>
  <c r="R16" i="12" s="1"/>
  <c r="AA34" i="3"/>
  <c r="T16" i="12" s="1"/>
  <c r="AA35" i="3"/>
  <c r="V16" i="12" s="1"/>
  <c r="AA36" i="3"/>
  <c r="B16" i="11" s="1"/>
  <c r="AA37" i="3"/>
  <c r="D16" i="11" s="1"/>
  <c r="AA38" i="3"/>
  <c r="F16" i="11" s="1"/>
  <c r="AA39" i="3"/>
  <c r="H16" i="11" s="1"/>
  <c r="AA40" i="3"/>
  <c r="J16" i="11" s="1"/>
  <c r="AA41" i="3"/>
  <c r="B16" i="10" s="1"/>
  <c r="AA42" i="3"/>
  <c r="D16" i="10" s="1"/>
  <c r="AA43" i="3"/>
  <c r="F16" i="10" s="1"/>
  <c r="AA44" i="3"/>
  <c r="B16" i="23" s="1"/>
  <c r="AA45" i="3"/>
  <c r="D16" i="23" s="1"/>
  <c r="AA46" i="3"/>
  <c r="F16" i="23" s="1"/>
  <c r="AA47" i="3"/>
  <c r="H16" i="23" s="1"/>
  <c r="AA48" i="3"/>
  <c r="J16" i="23" s="1"/>
  <c r="AA49" i="3"/>
  <c r="L16" i="23" s="1"/>
  <c r="AA50" i="3"/>
  <c r="B16" i="22" s="1"/>
  <c r="AA51" i="3"/>
  <c r="AA52" i="3"/>
  <c r="AA53" i="3"/>
  <c r="AA54" i="3"/>
  <c r="AA55" i="3"/>
  <c r="AA56" i="3"/>
  <c r="B16" i="21" s="1"/>
  <c r="AA57" i="3"/>
  <c r="AA58" i="3"/>
  <c r="AA59" i="3"/>
  <c r="AA60" i="3"/>
  <c r="AA61" i="3"/>
  <c r="AA62" i="3"/>
  <c r="B16" i="20" s="1"/>
  <c r="AA63" i="3"/>
  <c r="D16" i="20" s="1"/>
  <c r="AA64" i="3"/>
  <c r="F16" i="20" s="1"/>
  <c r="AA65" i="3"/>
  <c r="H16" i="20" s="1"/>
  <c r="AA66" i="3"/>
  <c r="J16" i="20" s="1"/>
  <c r="AA67" i="3"/>
  <c r="L16" i="20" s="1"/>
  <c r="AA68" i="3"/>
  <c r="B16" i="19" s="1"/>
  <c r="AA69" i="3"/>
  <c r="D16" i="19" s="1"/>
  <c r="AA70" i="3"/>
  <c r="F16" i="19" s="1"/>
  <c r="AA71" i="3"/>
  <c r="H16" i="19" s="1"/>
  <c r="AA72" i="3"/>
  <c r="J16" i="19" s="1"/>
  <c r="AA73" i="3"/>
  <c r="L16" i="19" s="1"/>
  <c r="AA74" i="3"/>
  <c r="B16" i="18" s="1"/>
  <c r="AA75" i="3"/>
  <c r="AA76" i="3"/>
  <c r="AA77" i="3"/>
  <c r="AA78" i="3"/>
  <c r="B16" i="17" s="1"/>
  <c r="AA79" i="3"/>
  <c r="D16" i="17" s="1"/>
  <c r="AA80" i="3"/>
  <c r="F16" i="17" s="1"/>
  <c r="AA81" i="3"/>
  <c r="H16" i="17" s="1"/>
  <c r="AA82" i="3"/>
  <c r="J16" i="17" s="1"/>
  <c r="AA83" i="3"/>
  <c r="L16" i="17" s="1"/>
  <c r="AA84" i="3"/>
  <c r="B16" i="16" s="1"/>
  <c r="AA85" i="3"/>
  <c r="D16" i="16" s="1"/>
  <c r="AA86" i="3"/>
  <c r="F16" i="16" s="1"/>
  <c r="AA87" i="3"/>
  <c r="H16" i="16" s="1"/>
  <c r="AA88" i="3"/>
  <c r="J16" i="16" s="1"/>
  <c r="AA89" i="3"/>
  <c r="L16" i="16" s="1"/>
  <c r="AA90" i="3"/>
  <c r="B16" i="15" s="1"/>
  <c r="AA91" i="3"/>
  <c r="AA92" i="3"/>
  <c r="AA93" i="3"/>
  <c r="AA94" i="3"/>
  <c r="B16" i="14" s="1"/>
  <c r="AA95" i="3"/>
  <c r="AA96" i="3"/>
  <c r="AA97" i="3"/>
  <c r="AA98" i="3"/>
  <c r="B16" i="24" s="1"/>
  <c r="AA99" i="3"/>
  <c r="D16" i="24" s="1"/>
  <c r="AA100" i="3"/>
  <c r="F16" i="24" s="1"/>
  <c r="AA101" i="3"/>
  <c r="H16" i="24" s="1"/>
  <c r="AA102" i="3"/>
  <c r="J16" i="24" s="1"/>
  <c r="AA103" i="3"/>
  <c r="L16" i="24" s="1"/>
  <c r="AA104" i="3"/>
  <c r="N16" i="24" s="1"/>
  <c r="AA105" i="3"/>
  <c r="B16" i="25" s="1"/>
  <c r="AA106" i="3"/>
  <c r="D16" i="25" s="1"/>
  <c r="AA107" i="3"/>
  <c r="F16" i="25" s="1"/>
  <c r="AA108" i="3"/>
  <c r="H16" i="25" s="1"/>
  <c r="AA109" i="3"/>
  <c r="J16" i="25" s="1"/>
  <c r="AA110" i="3"/>
  <c r="L16" i="25" s="1"/>
  <c r="AA111" i="3"/>
  <c r="N16" i="25" s="1"/>
  <c r="AA112" i="3"/>
  <c r="B16" i="27" s="1"/>
  <c r="AA113" i="3"/>
  <c r="D16" i="27" s="1"/>
  <c r="AA114" i="3"/>
  <c r="F16" i="27" s="1"/>
  <c r="AA115" i="3"/>
  <c r="H16" i="27" s="1"/>
  <c r="AA116" i="3"/>
  <c r="J16" i="27" s="1"/>
  <c r="AA117" i="3"/>
  <c r="L16" i="27" s="1"/>
  <c r="AA118" i="3"/>
  <c r="N16" i="27" s="1"/>
  <c r="AA119" i="3"/>
  <c r="B16" i="28" s="1"/>
  <c r="AA120" i="3"/>
  <c r="D16" i="28" s="1"/>
  <c r="AA121" i="3"/>
  <c r="F16" i="28" s="1"/>
  <c r="Z3" i="3"/>
  <c r="D15" i="9" s="1"/>
  <c r="Z4" i="3"/>
  <c r="F15" i="9" s="1"/>
  <c r="Z5" i="3"/>
  <c r="H15" i="9" s="1"/>
  <c r="Z6" i="3"/>
  <c r="J15" i="9" s="1"/>
  <c r="Z7" i="3"/>
  <c r="L15" i="9" s="1"/>
  <c r="Z8" i="3"/>
  <c r="D15" i="6" s="1"/>
  <c r="Z9" i="3"/>
  <c r="H15" i="6" s="1"/>
  <c r="Z10" i="3"/>
  <c r="B15" i="6" s="1"/>
  <c r="Z11" i="3"/>
  <c r="J15" i="6" s="1"/>
  <c r="Z12" i="3"/>
  <c r="F15" i="6" s="1"/>
  <c r="Z13" i="3"/>
  <c r="L15" i="6" s="1"/>
  <c r="K15" i="6" s="1"/>
  <c r="Z14" i="3"/>
  <c r="B15" i="8" s="1"/>
  <c r="Z15" i="3"/>
  <c r="D15" i="8" s="1"/>
  <c r="Z16" i="3"/>
  <c r="F15" i="8" s="1"/>
  <c r="Z17" i="3"/>
  <c r="H15" i="8" s="1"/>
  <c r="Z18" i="3"/>
  <c r="J15" i="8" s="1"/>
  <c r="Z19" i="3"/>
  <c r="L15" i="8" s="1"/>
  <c r="Z20" i="3"/>
  <c r="B15" i="13" s="1"/>
  <c r="Z21" i="3"/>
  <c r="D15" i="13" s="1"/>
  <c r="Z22" i="3"/>
  <c r="F15" i="13" s="1"/>
  <c r="Z23" i="3"/>
  <c r="H15" i="13" s="1"/>
  <c r="Z24" i="3"/>
  <c r="J15" i="13" s="1"/>
  <c r="Z25" i="3"/>
  <c r="B15" i="12" s="1"/>
  <c r="Z26" i="3"/>
  <c r="D15" i="12" s="1"/>
  <c r="Z27" i="3"/>
  <c r="F15" i="12" s="1"/>
  <c r="Z28" i="3"/>
  <c r="H15" i="12" s="1"/>
  <c r="Z29" i="3"/>
  <c r="J15" i="12" s="1"/>
  <c r="Z30" i="3"/>
  <c r="L15" i="12" s="1"/>
  <c r="Z31" i="3"/>
  <c r="N15" i="12" s="1"/>
  <c r="Z32" i="3"/>
  <c r="P15" i="12" s="1"/>
  <c r="Z33" i="3"/>
  <c r="R15" i="12" s="1"/>
  <c r="Z34" i="3"/>
  <c r="T15" i="12" s="1"/>
  <c r="Z35" i="3"/>
  <c r="V15" i="12" s="1"/>
  <c r="Z36" i="3"/>
  <c r="B15" i="11" s="1"/>
  <c r="Z37" i="3"/>
  <c r="D15" i="11" s="1"/>
  <c r="Z38" i="3"/>
  <c r="F15" i="11" s="1"/>
  <c r="Z39" i="3"/>
  <c r="H15" i="11" s="1"/>
  <c r="Z40" i="3"/>
  <c r="J15" i="11" s="1"/>
  <c r="Z41" i="3"/>
  <c r="B15" i="10" s="1"/>
  <c r="Z42" i="3"/>
  <c r="D15" i="10" s="1"/>
  <c r="Z43" i="3"/>
  <c r="F15" i="10" s="1"/>
  <c r="Z44" i="3"/>
  <c r="B15" i="23" s="1"/>
  <c r="Z45" i="3"/>
  <c r="D15" i="23" s="1"/>
  <c r="Z46" i="3"/>
  <c r="F15" i="23" s="1"/>
  <c r="Z47" i="3"/>
  <c r="H15" i="23" s="1"/>
  <c r="Z48" i="3"/>
  <c r="J15" i="23" s="1"/>
  <c r="Z49" i="3"/>
  <c r="L15" i="23" s="1"/>
  <c r="Z50" i="3"/>
  <c r="B15" i="22" s="1"/>
  <c r="Z51" i="3"/>
  <c r="Z52" i="3"/>
  <c r="Z53" i="3"/>
  <c r="Z54" i="3"/>
  <c r="Z55" i="3"/>
  <c r="Z56" i="3"/>
  <c r="B15" i="21" s="1"/>
  <c r="Z57" i="3"/>
  <c r="Z58" i="3"/>
  <c r="Z59" i="3"/>
  <c r="Z60" i="3"/>
  <c r="Z61" i="3"/>
  <c r="Z62" i="3"/>
  <c r="B15" i="20" s="1"/>
  <c r="Z63" i="3"/>
  <c r="D15" i="20" s="1"/>
  <c r="Z64" i="3"/>
  <c r="F15" i="20" s="1"/>
  <c r="Z65" i="3"/>
  <c r="H15" i="20" s="1"/>
  <c r="Z66" i="3"/>
  <c r="J15" i="20" s="1"/>
  <c r="Z67" i="3"/>
  <c r="L15" i="20" s="1"/>
  <c r="Z68" i="3"/>
  <c r="B15" i="19" s="1"/>
  <c r="Z69" i="3"/>
  <c r="D15" i="19" s="1"/>
  <c r="Z70" i="3"/>
  <c r="F15" i="19" s="1"/>
  <c r="Z71" i="3"/>
  <c r="H15" i="19" s="1"/>
  <c r="Z72" i="3"/>
  <c r="J15" i="19" s="1"/>
  <c r="Z73" i="3"/>
  <c r="L15" i="19" s="1"/>
  <c r="Z74" i="3"/>
  <c r="B15" i="18" s="1"/>
  <c r="Z75" i="3"/>
  <c r="Z76" i="3"/>
  <c r="Z77" i="3"/>
  <c r="Z78" i="3"/>
  <c r="B15" i="17" s="1"/>
  <c r="Z79" i="3"/>
  <c r="D15" i="17" s="1"/>
  <c r="Z80" i="3"/>
  <c r="F15" i="17" s="1"/>
  <c r="Z81" i="3"/>
  <c r="H15" i="17" s="1"/>
  <c r="Z82" i="3"/>
  <c r="J15" i="17" s="1"/>
  <c r="Z83" i="3"/>
  <c r="L15" i="17" s="1"/>
  <c r="Z84" i="3"/>
  <c r="B15" i="16" s="1"/>
  <c r="Z85" i="3"/>
  <c r="D15" i="16" s="1"/>
  <c r="Z86" i="3"/>
  <c r="F15" i="16" s="1"/>
  <c r="Z87" i="3"/>
  <c r="H15" i="16" s="1"/>
  <c r="Z88" i="3"/>
  <c r="J15" i="16" s="1"/>
  <c r="Z89" i="3"/>
  <c r="L15" i="16" s="1"/>
  <c r="Z90" i="3"/>
  <c r="B15" i="15" s="1"/>
  <c r="Z91" i="3"/>
  <c r="Z92" i="3"/>
  <c r="Z93" i="3"/>
  <c r="Z94" i="3"/>
  <c r="B15" i="14" s="1"/>
  <c r="Z95" i="3"/>
  <c r="Z96" i="3"/>
  <c r="Z97" i="3"/>
  <c r="Z98" i="3"/>
  <c r="B15" i="24" s="1"/>
  <c r="Z99" i="3"/>
  <c r="D15" i="24" s="1"/>
  <c r="Z100" i="3"/>
  <c r="F15" i="24" s="1"/>
  <c r="Z101" i="3"/>
  <c r="H15" i="24" s="1"/>
  <c r="Z102" i="3"/>
  <c r="J15" i="24" s="1"/>
  <c r="Z103" i="3"/>
  <c r="L15" i="24" s="1"/>
  <c r="Z104" i="3"/>
  <c r="N15" i="24" s="1"/>
  <c r="Z105" i="3"/>
  <c r="B15" i="25" s="1"/>
  <c r="Z106" i="3"/>
  <c r="D15" i="25" s="1"/>
  <c r="Z107" i="3"/>
  <c r="F15" i="25" s="1"/>
  <c r="Z108" i="3"/>
  <c r="H15" i="25" s="1"/>
  <c r="Z109" i="3"/>
  <c r="J15" i="25" s="1"/>
  <c r="Z110" i="3"/>
  <c r="L15" i="25" s="1"/>
  <c r="Z111" i="3"/>
  <c r="N15" i="25" s="1"/>
  <c r="Z112" i="3"/>
  <c r="B15" i="27" s="1"/>
  <c r="Z113" i="3"/>
  <c r="D15" i="27" s="1"/>
  <c r="Z114" i="3"/>
  <c r="F15" i="27" s="1"/>
  <c r="Z115" i="3"/>
  <c r="H15" i="27" s="1"/>
  <c r="Z116" i="3"/>
  <c r="J15" i="27" s="1"/>
  <c r="Z117" i="3"/>
  <c r="L15" i="27" s="1"/>
  <c r="Z118" i="3"/>
  <c r="N15" i="27" s="1"/>
  <c r="Z119" i="3"/>
  <c r="B15" i="28" s="1"/>
  <c r="Z120" i="3"/>
  <c r="D15" i="28" s="1"/>
  <c r="Z121" i="3"/>
  <c r="F15" i="28" s="1"/>
  <c r="Y3" i="3"/>
  <c r="D14" i="9" s="1"/>
  <c r="Y4" i="3"/>
  <c r="F14" i="9" s="1"/>
  <c r="Y5" i="3"/>
  <c r="H14" i="9" s="1"/>
  <c r="Y6" i="3"/>
  <c r="J14" i="9" s="1"/>
  <c r="Y7" i="3"/>
  <c r="L14" i="9" s="1"/>
  <c r="Y8" i="3"/>
  <c r="D14" i="6" s="1"/>
  <c r="Y9" i="3"/>
  <c r="H14" i="6" s="1"/>
  <c r="Y10" i="3"/>
  <c r="B14" i="6" s="1"/>
  <c r="Y11" i="3"/>
  <c r="J14" i="6" s="1"/>
  <c r="Y12" i="3"/>
  <c r="F14" i="6" s="1"/>
  <c r="Y13" i="3"/>
  <c r="L14" i="6" s="1"/>
  <c r="Y14" i="3"/>
  <c r="B14" i="8" s="1"/>
  <c r="Y15" i="3"/>
  <c r="D14" i="8" s="1"/>
  <c r="Y16" i="3"/>
  <c r="F14" i="8" s="1"/>
  <c r="Y17" i="3"/>
  <c r="H14" i="8" s="1"/>
  <c r="Y18" i="3"/>
  <c r="J14" i="8" s="1"/>
  <c r="Y19" i="3"/>
  <c r="L14" i="8" s="1"/>
  <c r="Y20" i="3"/>
  <c r="B14" i="13" s="1"/>
  <c r="Y21" i="3"/>
  <c r="D14" i="13" s="1"/>
  <c r="Y22" i="3"/>
  <c r="F14" i="13" s="1"/>
  <c r="Y23" i="3"/>
  <c r="H14" i="13" s="1"/>
  <c r="Y24" i="3"/>
  <c r="J14" i="13" s="1"/>
  <c r="Y25" i="3"/>
  <c r="B14" i="12" s="1"/>
  <c r="Y26" i="3"/>
  <c r="D14" i="12" s="1"/>
  <c r="Y27" i="3"/>
  <c r="F14" i="12" s="1"/>
  <c r="Y28" i="3"/>
  <c r="H14" i="12" s="1"/>
  <c r="Y29" i="3"/>
  <c r="J14" i="12" s="1"/>
  <c r="Y30" i="3"/>
  <c r="L14" i="12" s="1"/>
  <c r="Y31" i="3"/>
  <c r="N14" i="12" s="1"/>
  <c r="Y32" i="3"/>
  <c r="P14" i="12" s="1"/>
  <c r="Y33" i="3"/>
  <c r="R14" i="12" s="1"/>
  <c r="Y34" i="3"/>
  <c r="T14" i="12" s="1"/>
  <c r="Y35" i="3"/>
  <c r="V14" i="12" s="1"/>
  <c r="Y36" i="3"/>
  <c r="B14" i="11" s="1"/>
  <c r="Y37" i="3"/>
  <c r="D14" i="11" s="1"/>
  <c r="Y38" i="3"/>
  <c r="F14" i="11" s="1"/>
  <c r="Y39" i="3"/>
  <c r="H14" i="11" s="1"/>
  <c r="Y40" i="3"/>
  <c r="J14" i="11" s="1"/>
  <c r="Y41" i="3"/>
  <c r="B14" i="10" s="1"/>
  <c r="Y42" i="3"/>
  <c r="D14" i="10" s="1"/>
  <c r="Y43" i="3"/>
  <c r="F14" i="10" s="1"/>
  <c r="Y44" i="3"/>
  <c r="B14" i="23" s="1"/>
  <c r="Y45" i="3"/>
  <c r="D14" i="23" s="1"/>
  <c r="Y46" i="3"/>
  <c r="F14" i="23" s="1"/>
  <c r="Y47" i="3"/>
  <c r="H14" i="23" s="1"/>
  <c r="Y48" i="3"/>
  <c r="J14" i="23" s="1"/>
  <c r="Y49" i="3"/>
  <c r="L14" i="23" s="1"/>
  <c r="Y50" i="3"/>
  <c r="B14" i="22" s="1"/>
  <c r="Y51" i="3"/>
  <c r="Y52" i="3"/>
  <c r="Y53" i="3"/>
  <c r="Y54" i="3"/>
  <c r="Y55" i="3"/>
  <c r="Y56" i="3"/>
  <c r="B14" i="21" s="1"/>
  <c r="Y57" i="3"/>
  <c r="Y58" i="3"/>
  <c r="Y59" i="3"/>
  <c r="Y60" i="3"/>
  <c r="Y61" i="3"/>
  <c r="Y62" i="3"/>
  <c r="B14" i="20" s="1"/>
  <c r="Y63" i="3"/>
  <c r="D14" i="20" s="1"/>
  <c r="Y64" i="3"/>
  <c r="F14" i="20" s="1"/>
  <c r="Y65" i="3"/>
  <c r="H14" i="20" s="1"/>
  <c r="Y66" i="3"/>
  <c r="J14" i="20" s="1"/>
  <c r="Y67" i="3"/>
  <c r="L14" i="20" s="1"/>
  <c r="Y68" i="3"/>
  <c r="B14" i="19" s="1"/>
  <c r="Y69" i="3"/>
  <c r="D14" i="19" s="1"/>
  <c r="Y70" i="3"/>
  <c r="F14" i="19" s="1"/>
  <c r="Y71" i="3"/>
  <c r="H14" i="19" s="1"/>
  <c r="Y72" i="3"/>
  <c r="J14" i="19" s="1"/>
  <c r="Y73" i="3"/>
  <c r="L14" i="19" s="1"/>
  <c r="Y74" i="3"/>
  <c r="B14" i="18" s="1"/>
  <c r="Y75" i="3"/>
  <c r="Y76" i="3"/>
  <c r="Y77" i="3"/>
  <c r="Y78" i="3"/>
  <c r="B14" i="17" s="1"/>
  <c r="Y79" i="3"/>
  <c r="D14" i="17" s="1"/>
  <c r="Y80" i="3"/>
  <c r="F14" i="17" s="1"/>
  <c r="Y81" i="3"/>
  <c r="H14" i="17" s="1"/>
  <c r="Y82" i="3"/>
  <c r="J14" i="17" s="1"/>
  <c r="Y83" i="3"/>
  <c r="L14" i="17" s="1"/>
  <c r="Y84" i="3"/>
  <c r="B14" i="16" s="1"/>
  <c r="Y85" i="3"/>
  <c r="D14" i="16" s="1"/>
  <c r="Y86" i="3"/>
  <c r="F14" i="16" s="1"/>
  <c r="Y87" i="3"/>
  <c r="H14" i="16" s="1"/>
  <c r="Y88" i="3"/>
  <c r="J14" i="16" s="1"/>
  <c r="Y89" i="3"/>
  <c r="L14" i="16" s="1"/>
  <c r="Y90" i="3"/>
  <c r="B14" i="15" s="1"/>
  <c r="Y91" i="3"/>
  <c r="Y92" i="3"/>
  <c r="Y93" i="3"/>
  <c r="Y94" i="3"/>
  <c r="B14" i="14" s="1"/>
  <c r="Y95" i="3"/>
  <c r="Y96" i="3"/>
  <c r="Y97" i="3"/>
  <c r="Y98" i="3"/>
  <c r="B14" i="24" s="1"/>
  <c r="Y99" i="3"/>
  <c r="D14" i="24" s="1"/>
  <c r="Y100" i="3"/>
  <c r="F14" i="24" s="1"/>
  <c r="Y101" i="3"/>
  <c r="H14" i="24" s="1"/>
  <c r="Y102" i="3"/>
  <c r="J14" i="24" s="1"/>
  <c r="Y103" i="3"/>
  <c r="L14" i="24" s="1"/>
  <c r="Y104" i="3"/>
  <c r="N14" i="24" s="1"/>
  <c r="Y105" i="3"/>
  <c r="B14" i="25" s="1"/>
  <c r="Y106" i="3"/>
  <c r="D14" i="25" s="1"/>
  <c r="Y107" i="3"/>
  <c r="F14" i="25" s="1"/>
  <c r="Y108" i="3"/>
  <c r="H14" i="25" s="1"/>
  <c r="Y109" i="3"/>
  <c r="J14" i="25" s="1"/>
  <c r="Y110" i="3"/>
  <c r="L14" i="25" s="1"/>
  <c r="Y111" i="3"/>
  <c r="N14" i="25" s="1"/>
  <c r="Y112" i="3"/>
  <c r="B14" i="27" s="1"/>
  <c r="Y113" i="3"/>
  <c r="D14" i="27" s="1"/>
  <c r="Y114" i="3"/>
  <c r="F14" i="27" s="1"/>
  <c r="Y115" i="3"/>
  <c r="H14" i="27" s="1"/>
  <c r="Y116" i="3"/>
  <c r="J14" i="27" s="1"/>
  <c r="Y117" i="3"/>
  <c r="L14" i="27" s="1"/>
  <c r="Y118" i="3"/>
  <c r="N14" i="27" s="1"/>
  <c r="Y119" i="3"/>
  <c r="B14" i="28" s="1"/>
  <c r="Y120" i="3"/>
  <c r="D14" i="28" s="1"/>
  <c r="Y121" i="3"/>
  <c r="F14" i="28" s="1"/>
  <c r="Z2" i="3"/>
  <c r="B15" i="9" s="1"/>
  <c r="AA2" i="3"/>
  <c r="B16" i="9" s="1"/>
  <c r="AB2" i="3"/>
  <c r="B17" i="9" s="1"/>
  <c r="AC2" i="3"/>
  <c r="B18" i="9" s="1"/>
  <c r="AD2" i="3"/>
  <c r="B19" i="9" s="1"/>
  <c r="AE2" i="3"/>
  <c r="B20" i="9" s="1"/>
  <c r="AF2" i="3"/>
  <c r="B21" i="9" s="1"/>
  <c r="Y2" i="3"/>
  <c r="B14" i="9" s="1"/>
  <c r="X3" i="3"/>
  <c r="D13" i="9" s="1"/>
  <c r="X4" i="3"/>
  <c r="F13" i="9" s="1"/>
  <c r="X5" i="3"/>
  <c r="H13" i="9" s="1"/>
  <c r="X6" i="3"/>
  <c r="J13" i="9" s="1"/>
  <c r="X7" i="3"/>
  <c r="L13" i="9" s="1"/>
  <c r="X8" i="3"/>
  <c r="D13" i="6" s="1"/>
  <c r="X9" i="3"/>
  <c r="H13" i="6" s="1"/>
  <c r="X10" i="3"/>
  <c r="B13" i="6" s="1"/>
  <c r="X11" i="3"/>
  <c r="J13" i="6" s="1"/>
  <c r="X12" i="3"/>
  <c r="F13" i="6" s="1"/>
  <c r="X13" i="3"/>
  <c r="L13" i="6" s="1"/>
  <c r="X14" i="3"/>
  <c r="B13" i="8" s="1"/>
  <c r="X15" i="3"/>
  <c r="D13" i="8" s="1"/>
  <c r="X16" i="3"/>
  <c r="F13" i="8" s="1"/>
  <c r="X17" i="3"/>
  <c r="H13" i="8" s="1"/>
  <c r="X18" i="3"/>
  <c r="J13" i="8" s="1"/>
  <c r="X19" i="3"/>
  <c r="L13" i="8" s="1"/>
  <c r="X20" i="3"/>
  <c r="B13" i="13" s="1"/>
  <c r="X21" i="3"/>
  <c r="D13" i="13" s="1"/>
  <c r="X22" i="3"/>
  <c r="F13" i="13" s="1"/>
  <c r="X23" i="3"/>
  <c r="H13" i="13" s="1"/>
  <c r="X24" i="3"/>
  <c r="J13" i="13" s="1"/>
  <c r="X25" i="3"/>
  <c r="B13" i="12" s="1"/>
  <c r="X26" i="3"/>
  <c r="D13" i="12" s="1"/>
  <c r="X27" i="3"/>
  <c r="F13" i="12" s="1"/>
  <c r="X28" i="3"/>
  <c r="H13" i="12" s="1"/>
  <c r="X29" i="3"/>
  <c r="J13" i="12" s="1"/>
  <c r="X30" i="3"/>
  <c r="L13" i="12" s="1"/>
  <c r="X31" i="3"/>
  <c r="N13" i="12" s="1"/>
  <c r="X32" i="3"/>
  <c r="P13" i="12" s="1"/>
  <c r="X33" i="3"/>
  <c r="R13" i="12" s="1"/>
  <c r="X34" i="3"/>
  <c r="T13" i="12" s="1"/>
  <c r="X35" i="3"/>
  <c r="V13" i="12" s="1"/>
  <c r="X36" i="3"/>
  <c r="B13" i="11" s="1"/>
  <c r="X37" i="3"/>
  <c r="D13" i="11" s="1"/>
  <c r="X38" i="3"/>
  <c r="F13" i="11" s="1"/>
  <c r="X39" i="3"/>
  <c r="H13" i="11" s="1"/>
  <c r="X40" i="3"/>
  <c r="J13" i="11" s="1"/>
  <c r="X41" i="3"/>
  <c r="B13" i="10" s="1"/>
  <c r="X42" i="3"/>
  <c r="D13" i="10" s="1"/>
  <c r="X43" i="3"/>
  <c r="F13" i="10" s="1"/>
  <c r="X44" i="3"/>
  <c r="B13" i="23" s="1"/>
  <c r="X45" i="3"/>
  <c r="D13" i="23" s="1"/>
  <c r="X46" i="3"/>
  <c r="F13" i="23" s="1"/>
  <c r="X47" i="3"/>
  <c r="H13" i="23" s="1"/>
  <c r="X48" i="3"/>
  <c r="J13" i="23" s="1"/>
  <c r="X49" i="3"/>
  <c r="L13" i="23" s="1"/>
  <c r="X50" i="3"/>
  <c r="B13" i="22" s="1"/>
  <c r="X51" i="3"/>
  <c r="X52" i="3"/>
  <c r="X53" i="3"/>
  <c r="X54" i="3"/>
  <c r="X55" i="3"/>
  <c r="X56" i="3"/>
  <c r="B13" i="21" s="1"/>
  <c r="X57" i="3"/>
  <c r="X58" i="3"/>
  <c r="X59" i="3"/>
  <c r="X60" i="3"/>
  <c r="X61" i="3"/>
  <c r="X62" i="3"/>
  <c r="B13" i="20" s="1"/>
  <c r="X63" i="3"/>
  <c r="D13" i="20" s="1"/>
  <c r="X64" i="3"/>
  <c r="F13" i="20" s="1"/>
  <c r="X65" i="3"/>
  <c r="H13" i="20" s="1"/>
  <c r="X66" i="3"/>
  <c r="J13" i="20" s="1"/>
  <c r="X67" i="3"/>
  <c r="L13" i="20" s="1"/>
  <c r="X68" i="3"/>
  <c r="B13" i="19" s="1"/>
  <c r="X69" i="3"/>
  <c r="D13" i="19" s="1"/>
  <c r="X70" i="3"/>
  <c r="F13" i="19" s="1"/>
  <c r="X71" i="3"/>
  <c r="H13" i="19" s="1"/>
  <c r="X72" i="3"/>
  <c r="J13" i="19" s="1"/>
  <c r="X73" i="3"/>
  <c r="L13" i="19" s="1"/>
  <c r="X74" i="3"/>
  <c r="B13" i="18" s="1"/>
  <c r="X75" i="3"/>
  <c r="X76" i="3"/>
  <c r="X77" i="3"/>
  <c r="X78" i="3"/>
  <c r="B13" i="17" s="1"/>
  <c r="X79" i="3"/>
  <c r="D13" i="17" s="1"/>
  <c r="X80" i="3"/>
  <c r="F13" i="17" s="1"/>
  <c r="X81" i="3"/>
  <c r="H13" i="17" s="1"/>
  <c r="X82" i="3"/>
  <c r="J13" i="17" s="1"/>
  <c r="X83" i="3"/>
  <c r="L13" i="17" s="1"/>
  <c r="X84" i="3"/>
  <c r="B13" i="16" s="1"/>
  <c r="X85" i="3"/>
  <c r="D13" i="16" s="1"/>
  <c r="X86" i="3"/>
  <c r="F13" i="16" s="1"/>
  <c r="X87" i="3"/>
  <c r="H13" i="16" s="1"/>
  <c r="X88" i="3"/>
  <c r="J13" i="16" s="1"/>
  <c r="X89" i="3"/>
  <c r="L13" i="16" s="1"/>
  <c r="X90" i="3"/>
  <c r="B13" i="15" s="1"/>
  <c r="X91" i="3"/>
  <c r="X92" i="3"/>
  <c r="X93" i="3"/>
  <c r="X94" i="3"/>
  <c r="B13" i="14" s="1"/>
  <c r="X95" i="3"/>
  <c r="X96" i="3"/>
  <c r="X97" i="3"/>
  <c r="X98" i="3"/>
  <c r="B13" i="24" s="1"/>
  <c r="X99" i="3"/>
  <c r="D13" i="24" s="1"/>
  <c r="X100" i="3"/>
  <c r="F13" i="24" s="1"/>
  <c r="X101" i="3"/>
  <c r="H13" i="24" s="1"/>
  <c r="X102" i="3"/>
  <c r="J13" i="24" s="1"/>
  <c r="X103" i="3"/>
  <c r="L13" i="24" s="1"/>
  <c r="X104" i="3"/>
  <c r="N13" i="24" s="1"/>
  <c r="X105" i="3"/>
  <c r="B13" i="25" s="1"/>
  <c r="X106" i="3"/>
  <c r="D13" i="25" s="1"/>
  <c r="X107" i="3"/>
  <c r="F13" i="25" s="1"/>
  <c r="X108" i="3"/>
  <c r="H13" i="25" s="1"/>
  <c r="X109" i="3"/>
  <c r="J13" i="25" s="1"/>
  <c r="X110" i="3"/>
  <c r="L13" i="25" s="1"/>
  <c r="X111" i="3"/>
  <c r="N13" i="25" s="1"/>
  <c r="X112" i="3"/>
  <c r="B13" i="27" s="1"/>
  <c r="X113" i="3"/>
  <c r="D13" i="27" s="1"/>
  <c r="X114" i="3"/>
  <c r="F13" i="27" s="1"/>
  <c r="X115" i="3"/>
  <c r="H13" i="27" s="1"/>
  <c r="X116" i="3"/>
  <c r="J13" i="27" s="1"/>
  <c r="X117" i="3"/>
  <c r="L13" i="27" s="1"/>
  <c r="X118" i="3"/>
  <c r="N13" i="27" s="1"/>
  <c r="X119" i="3"/>
  <c r="B13" i="28" s="1"/>
  <c r="X120" i="3"/>
  <c r="D13" i="28" s="1"/>
  <c r="X121" i="3"/>
  <c r="F13" i="28" s="1"/>
  <c r="X2" i="3"/>
  <c r="B13" i="9" s="1"/>
  <c r="W23" i="3"/>
  <c r="H12" i="13" s="1"/>
  <c r="W24" i="3"/>
  <c r="J12" i="13" s="1"/>
  <c r="W25" i="3"/>
  <c r="B12" i="12" s="1"/>
  <c r="W26" i="3"/>
  <c r="D12" i="12" s="1"/>
  <c r="W27" i="3"/>
  <c r="F12" i="12" s="1"/>
  <c r="W28" i="3"/>
  <c r="H12" i="12" s="1"/>
  <c r="W29" i="3"/>
  <c r="J12" i="12" s="1"/>
  <c r="W30" i="3"/>
  <c r="L12" i="12" s="1"/>
  <c r="W31" i="3"/>
  <c r="N12" i="12" s="1"/>
  <c r="W32" i="3"/>
  <c r="P12" i="12" s="1"/>
  <c r="W33" i="3"/>
  <c r="R12" i="12" s="1"/>
  <c r="W34" i="3"/>
  <c r="T12" i="12" s="1"/>
  <c r="W35" i="3"/>
  <c r="V12" i="12" s="1"/>
  <c r="W36" i="3"/>
  <c r="B12" i="11" s="1"/>
  <c r="W37" i="3"/>
  <c r="D12" i="11" s="1"/>
  <c r="W38" i="3"/>
  <c r="F12" i="11" s="1"/>
  <c r="W39" i="3"/>
  <c r="H12" i="11" s="1"/>
  <c r="W40" i="3"/>
  <c r="J12" i="11" s="1"/>
  <c r="W41" i="3"/>
  <c r="B12" i="10" s="1"/>
  <c r="W42" i="3"/>
  <c r="D12" i="10" s="1"/>
  <c r="W43" i="3"/>
  <c r="F12" i="10" s="1"/>
  <c r="W44" i="3"/>
  <c r="B12" i="23" s="1"/>
  <c r="W45" i="3"/>
  <c r="D12" i="23" s="1"/>
  <c r="W46" i="3"/>
  <c r="F12" i="23" s="1"/>
  <c r="W47" i="3"/>
  <c r="H12" i="23" s="1"/>
  <c r="W48" i="3"/>
  <c r="J12" i="23" s="1"/>
  <c r="W49" i="3"/>
  <c r="L12" i="23" s="1"/>
  <c r="W50" i="3"/>
  <c r="B12" i="22" s="1"/>
  <c r="W51" i="3"/>
  <c r="W52" i="3"/>
  <c r="W53" i="3"/>
  <c r="W54" i="3"/>
  <c r="W55" i="3"/>
  <c r="W56" i="3"/>
  <c r="B12" i="21" s="1"/>
  <c r="W57" i="3"/>
  <c r="W58" i="3"/>
  <c r="W59" i="3"/>
  <c r="W60" i="3"/>
  <c r="W61" i="3"/>
  <c r="W62" i="3"/>
  <c r="B12" i="20" s="1"/>
  <c r="W63" i="3"/>
  <c r="D12" i="20" s="1"/>
  <c r="W64" i="3"/>
  <c r="F12" i="20" s="1"/>
  <c r="W65" i="3"/>
  <c r="H12" i="20" s="1"/>
  <c r="W66" i="3"/>
  <c r="J12" i="20" s="1"/>
  <c r="W67" i="3"/>
  <c r="L12" i="20" s="1"/>
  <c r="W68" i="3"/>
  <c r="B12" i="19" s="1"/>
  <c r="W69" i="3"/>
  <c r="D12" i="19" s="1"/>
  <c r="W70" i="3"/>
  <c r="F12" i="19" s="1"/>
  <c r="W71" i="3"/>
  <c r="H12" i="19" s="1"/>
  <c r="W72" i="3"/>
  <c r="J12" i="19" s="1"/>
  <c r="W73" i="3"/>
  <c r="L12" i="19" s="1"/>
  <c r="W74" i="3"/>
  <c r="B12" i="18" s="1"/>
  <c r="W75" i="3"/>
  <c r="W76" i="3"/>
  <c r="W77" i="3"/>
  <c r="W78" i="3"/>
  <c r="B12" i="17" s="1"/>
  <c r="W79" i="3"/>
  <c r="D12" i="17" s="1"/>
  <c r="W80" i="3"/>
  <c r="F12" i="17" s="1"/>
  <c r="W81" i="3"/>
  <c r="H12" i="17" s="1"/>
  <c r="W82" i="3"/>
  <c r="J12" i="17" s="1"/>
  <c r="W83" i="3"/>
  <c r="L12" i="17" s="1"/>
  <c r="W84" i="3"/>
  <c r="B12" i="16" s="1"/>
  <c r="W85" i="3"/>
  <c r="D12" i="16" s="1"/>
  <c r="W86" i="3"/>
  <c r="F12" i="16" s="1"/>
  <c r="W87" i="3"/>
  <c r="H12" i="16" s="1"/>
  <c r="W88" i="3"/>
  <c r="J12" i="16" s="1"/>
  <c r="W89" i="3"/>
  <c r="L12" i="16" s="1"/>
  <c r="W90" i="3"/>
  <c r="B12" i="15" s="1"/>
  <c r="W91" i="3"/>
  <c r="W92" i="3"/>
  <c r="W93" i="3"/>
  <c r="W94" i="3"/>
  <c r="B12" i="14" s="1"/>
  <c r="W95" i="3"/>
  <c r="W96" i="3"/>
  <c r="W97" i="3"/>
  <c r="W98" i="3"/>
  <c r="B12" i="24" s="1"/>
  <c r="W99" i="3"/>
  <c r="D12" i="24" s="1"/>
  <c r="W100" i="3"/>
  <c r="F12" i="24" s="1"/>
  <c r="W101" i="3"/>
  <c r="H12" i="24" s="1"/>
  <c r="W102" i="3"/>
  <c r="J12" i="24" s="1"/>
  <c r="W103" i="3"/>
  <c r="L12" i="24" s="1"/>
  <c r="W104" i="3"/>
  <c r="N12" i="24" s="1"/>
  <c r="W105" i="3"/>
  <c r="B12" i="25" s="1"/>
  <c r="W106" i="3"/>
  <c r="D12" i="25" s="1"/>
  <c r="W107" i="3"/>
  <c r="F12" i="25" s="1"/>
  <c r="W108" i="3"/>
  <c r="H12" i="25" s="1"/>
  <c r="W109" i="3"/>
  <c r="J12" i="25" s="1"/>
  <c r="W110" i="3"/>
  <c r="L12" i="25" s="1"/>
  <c r="W111" i="3"/>
  <c r="N12" i="25" s="1"/>
  <c r="W112" i="3"/>
  <c r="B12" i="27" s="1"/>
  <c r="W113" i="3"/>
  <c r="D12" i="27" s="1"/>
  <c r="W114" i="3"/>
  <c r="F12" i="27" s="1"/>
  <c r="W115" i="3"/>
  <c r="H12" i="27" s="1"/>
  <c r="W116" i="3"/>
  <c r="J12" i="27" s="1"/>
  <c r="W117" i="3"/>
  <c r="L12" i="27" s="1"/>
  <c r="W118" i="3"/>
  <c r="N12" i="27" s="1"/>
  <c r="W119" i="3"/>
  <c r="B12" i="28" s="1"/>
  <c r="W120" i="3"/>
  <c r="D12" i="28" s="1"/>
  <c r="W121" i="3"/>
  <c r="F12" i="28" s="1"/>
  <c r="W2" i="3"/>
  <c r="B12" i="9" s="1"/>
  <c r="W5" i="3"/>
  <c r="H12" i="9" s="1"/>
  <c r="W6" i="3"/>
  <c r="J12" i="9" s="1"/>
  <c r="W7" i="3"/>
  <c r="L12" i="9" s="1"/>
  <c r="W8" i="3"/>
  <c r="D12" i="6" s="1"/>
  <c r="W9" i="3"/>
  <c r="H12" i="6" s="1"/>
  <c r="W10" i="3"/>
  <c r="B12" i="6" s="1"/>
  <c r="W11" i="3"/>
  <c r="J12" i="6" s="1"/>
  <c r="W12" i="3"/>
  <c r="F12" i="6" s="1"/>
  <c r="W13" i="3"/>
  <c r="L12" i="6" s="1"/>
  <c r="W14" i="3"/>
  <c r="B12" i="8" s="1"/>
  <c r="W15" i="3"/>
  <c r="D12" i="8" s="1"/>
  <c r="W16" i="3"/>
  <c r="F12" i="8" s="1"/>
  <c r="W17" i="3"/>
  <c r="H12" i="8" s="1"/>
  <c r="W18" i="3"/>
  <c r="J12" i="8" s="1"/>
  <c r="W19" i="3"/>
  <c r="L12" i="8" s="1"/>
  <c r="W20" i="3"/>
  <c r="B12" i="13" s="1"/>
  <c r="W21" i="3"/>
  <c r="D12" i="13" s="1"/>
  <c r="W22" i="3"/>
  <c r="F12" i="13" s="1"/>
  <c r="W4" i="3"/>
  <c r="F12" i="9" s="1"/>
  <c r="W3" i="3"/>
  <c r="D12" i="9" s="1"/>
  <c r="M17" i="27"/>
  <c r="K17" i="27"/>
  <c r="I17" i="27"/>
  <c r="G17" i="27"/>
  <c r="E17" i="27"/>
  <c r="C17" i="27"/>
  <c r="M16" i="27"/>
  <c r="K16" i="27"/>
  <c r="I16" i="27"/>
  <c r="G16" i="27"/>
  <c r="E16" i="27"/>
  <c r="C16" i="27"/>
  <c r="M15" i="27"/>
  <c r="K15" i="27"/>
  <c r="I15" i="27"/>
  <c r="G15" i="27"/>
  <c r="E15" i="27"/>
  <c r="C15" i="27"/>
  <c r="M14" i="27"/>
  <c r="K14" i="27"/>
  <c r="I14" i="27"/>
  <c r="G14" i="27"/>
  <c r="E14" i="27"/>
  <c r="C14" i="27"/>
  <c r="M13" i="27"/>
  <c r="K13" i="27"/>
  <c r="I13" i="27"/>
  <c r="G13" i="27"/>
  <c r="E13" i="27"/>
  <c r="C13" i="27"/>
  <c r="M12" i="27"/>
  <c r="K12" i="27"/>
  <c r="I12" i="27"/>
  <c r="G12" i="27"/>
  <c r="E12" i="27"/>
  <c r="C12" i="27"/>
  <c r="M17" i="25"/>
  <c r="K17" i="25"/>
  <c r="I17" i="25"/>
  <c r="G17" i="25"/>
  <c r="E17" i="25"/>
  <c r="C17" i="25"/>
  <c r="M16" i="25"/>
  <c r="K16" i="25"/>
  <c r="I16" i="25"/>
  <c r="G16" i="25"/>
  <c r="E16" i="25"/>
  <c r="C16" i="25"/>
  <c r="M15" i="25"/>
  <c r="K15" i="25"/>
  <c r="I15" i="25"/>
  <c r="G15" i="25"/>
  <c r="E15" i="25"/>
  <c r="C15" i="25"/>
  <c r="M14" i="25"/>
  <c r="K14" i="25"/>
  <c r="I14" i="25"/>
  <c r="G14" i="25"/>
  <c r="E14" i="25"/>
  <c r="C14" i="25"/>
  <c r="M13" i="25"/>
  <c r="K13" i="25"/>
  <c r="I13" i="25"/>
  <c r="G13" i="25"/>
  <c r="E13" i="25"/>
  <c r="C13" i="25"/>
  <c r="M12" i="25"/>
  <c r="K12" i="25"/>
  <c r="I12" i="25"/>
  <c r="G12" i="25"/>
  <c r="E12" i="25"/>
  <c r="C12" i="25"/>
  <c r="M17" i="24"/>
  <c r="K17" i="24"/>
  <c r="I17" i="24"/>
  <c r="G17" i="24"/>
  <c r="E17" i="24"/>
  <c r="C17" i="24"/>
  <c r="M16" i="24"/>
  <c r="K16" i="24"/>
  <c r="I16" i="24"/>
  <c r="G16" i="24"/>
  <c r="E16" i="24"/>
  <c r="C16" i="24"/>
  <c r="M15" i="24"/>
  <c r="K15" i="24"/>
  <c r="I15" i="24"/>
  <c r="G15" i="24"/>
  <c r="E15" i="24"/>
  <c r="C15" i="24"/>
  <c r="M14" i="24"/>
  <c r="K14" i="24"/>
  <c r="I14" i="24"/>
  <c r="G14" i="24"/>
  <c r="E14" i="24"/>
  <c r="C14" i="24"/>
  <c r="M13" i="24"/>
  <c r="K13" i="24"/>
  <c r="I13" i="24"/>
  <c r="G13" i="24"/>
  <c r="E13" i="24"/>
  <c r="C13" i="24"/>
  <c r="M12" i="24"/>
  <c r="K12" i="24"/>
  <c r="I12" i="24"/>
  <c r="G12" i="24"/>
  <c r="E12" i="24"/>
  <c r="C12" i="24"/>
  <c r="E12" i="28"/>
  <c r="C12" i="28"/>
  <c r="E15" i="28"/>
  <c r="C14" i="28"/>
  <c r="A17" i="28"/>
  <c r="A16" i="28"/>
  <c r="A15" i="28"/>
  <c r="A14" i="28"/>
  <c r="A13" i="28"/>
  <c r="A12" i="28"/>
  <c r="A17" i="27"/>
  <c r="A16" i="27"/>
  <c r="A15" i="27"/>
  <c r="A14" i="27"/>
  <c r="A13" i="27"/>
  <c r="A12" i="27"/>
  <c r="A17" i="25"/>
  <c r="A16" i="25"/>
  <c r="A15" i="25"/>
  <c r="A14" i="25"/>
  <c r="A13" i="25"/>
  <c r="A12" i="25"/>
  <c r="A17" i="24"/>
  <c r="A16" i="24"/>
  <c r="A15" i="24"/>
  <c r="A14" i="24"/>
  <c r="A13" i="24"/>
  <c r="A12" i="24"/>
  <c r="K19" i="23"/>
  <c r="I18" i="23"/>
  <c r="I15" i="23"/>
  <c r="A21" i="23"/>
  <c r="A20" i="23"/>
  <c r="A19" i="23"/>
  <c r="A18" i="23"/>
  <c r="A17" i="23"/>
  <c r="A16" i="23"/>
  <c r="A15" i="23"/>
  <c r="A14" i="23"/>
  <c r="A13" i="23"/>
  <c r="A12" i="23"/>
  <c r="A21" i="22"/>
  <c r="A20" i="22"/>
  <c r="A19" i="22"/>
  <c r="A18" i="22"/>
  <c r="A17" i="22"/>
  <c r="A16" i="22"/>
  <c r="A15" i="22"/>
  <c r="A14" i="22"/>
  <c r="A13" i="22"/>
  <c r="A12" i="22"/>
  <c r="A21" i="21"/>
  <c r="A20" i="21"/>
  <c r="A19" i="21"/>
  <c r="A18" i="21"/>
  <c r="A17" i="21"/>
  <c r="A16" i="21"/>
  <c r="A15" i="21"/>
  <c r="A14" i="21"/>
  <c r="A13" i="21"/>
  <c r="A12" i="21"/>
  <c r="I21" i="20"/>
  <c r="I17" i="20"/>
  <c r="I14" i="20"/>
  <c r="I13" i="20"/>
  <c r="A21" i="20"/>
  <c r="A20" i="20"/>
  <c r="A19" i="20"/>
  <c r="A18" i="20"/>
  <c r="A17" i="20"/>
  <c r="A16" i="20"/>
  <c r="A15" i="20"/>
  <c r="A14" i="20"/>
  <c r="A13" i="20"/>
  <c r="A12" i="20"/>
  <c r="I21" i="19"/>
  <c r="I17" i="19"/>
  <c r="I13" i="19"/>
  <c r="I12" i="19"/>
  <c r="A21" i="19"/>
  <c r="A20" i="19"/>
  <c r="A19" i="19"/>
  <c r="A18" i="19"/>
  <c r="A17" i="19"/>
  <c r="A16" i="19"/>
  <c r="A15" i="19"/>
  <c r="A14" i="19"/>
  <c r="A13" i="19"/>
  <c r="A12" i="19"/>
  <c r="K21" i="18"/>
  <c r="I20" i="18"/>
  <c r="I18" i="18"/>
  <c r="I15" i="18"/>
  <c r="K14" i="18"/>
  <c r="K13" i="18"/>
  <c r="K12" i="18"/>
  <c r="A21" i="18"/>
  <c r="A20" i="18"/>
  <c r="A19" i="18"/>
  <c r="A18" i="18"/>
  <c r="A17" i="18"/>
  <c r="A16" i="18"/>
  <c r="A15" i="18"/>
  <c r="A14" i="18"/>
  <c r="A13" i="18"/>
  <c r="A12" i="18"/>
  <c r="I15" i="17"/>
  <c r="I12" i="17"/>
  <c r="A21" i="17"/>
  <c r="A20" i="17"/>
  <c r="A19" i="17"/>
  <c r="A18" i="17"/>
  <c r="A17" i="17"/>
  <c r="A16" i="17"/>
  <c r="A15" i="17"/>
  <c r="A14" i="17"/>
  <c r="A13" i="17"/>
  <c r="A12" i="17"/>
  <c r="I14" i="16"/>
  <c r="I12" i="16"/>
  <c r="A21" i="16"/>
  <c r="A20" i="16"/>
  <c r="A19" i="16"/>
  <c r="A18" i="16"/>
  <c r="A17" i="16"/>
  <c r="A16" i="16"/>
  <c r="A15" i="16"/>
  <c r="A14" i="16"/>
  <c r="A13" i="16"/>
  <c r="A12" i="16"/>
  <c r="A21" i="15"/>
  <c r="A20" i="15"/>
  <c r="A19" i="15"/>
  <c r="A18" i="15"/>
  <c r="A17" i="15"/>
  <c r="A16" i="15"/>
  <c r="A15" i="15"/>
  <c r="A14" i="15"/>
  <c r="A13" i="15"/>
  <c r="A12" i="15"/>
  <c r="I21" i="14"/>
  <c r="I20" i="14"/>
  <c r="K16" i="14"/>
  <c r="K15" i="14"/>
  <c r="K14" i="14"/>
  <c r="I13" i="14"/>
  <c r="K12" i="14"/>
  <c r="A21" i="14"/>
  <c r="A20" i="14"/>
  <c r="A19" i="14"/>
  <c r="A18" i="14"/>
  <c r="A17" i="14"/>
  <c r="A16" i="14"/>
  <c r="A15" i="14"/>
  <c r="A14" i="14"/>
  <c r="A13" i="14"/>
  <c r="A12" i="14"/>
  <c r="I16" i="18"/>
  <c r="S21" i="8"/>
  <c r="Q19" i="8"/>
  <c r="U18" i="8"/>
  <c r="O17" i="8"/>
  <c r="U16" i="8"/>
  <c r="S15" i="8"/>
  <c r="S14" i="8"/>
  <c r="Q13" i="8"/>
  <c r="O12" i="8"/>
  <c r="A21" i="8"/>
  <c r="A20" i="8"/>
  <c r="A19" i="8"/>
  <c r="A18" i="8"/>
  <c r="A17" i="8"/>
  <c r="A16" i="8"/>
  <c r="A15" i="8"/>
  <c r="A14" i="8"/>
  <c r="A13" i="8"/>
  <c r="A12" i="8"/>
  <c r="G21" i="10"/>
  <c r="G19" i="10"/>
  <c r="G17" i="10"/>
  <c r="G16" i="10"/>
  <c r="G15" i="10"/>
  <c r="G14" i="10"/>
  <c r="G13" i="10"/>
  <c r="G12" i="10"/>
  <c r="A21" i="10"/>
  <c r="A20" i="10"/>
  <c r="A19" i="10"/>
  <c r="A18" i="10"/>
  <c r="A17" i="10"/>
  <c r="A16" i="10"/>
  <c r="A15" i="10"/>
  <c r="A14" i="10"/>
  <c r="A13" i="10"/>
  <c r="A12" i="10"/>
  <c r="K20" i="13"/>
  <c r="I19" i="13"/>
  <c r="I18" i="13"/>
  <c r="I17" i="13"/>
  <c r="K15" i="13"/>
  <c r="K14" i="13"/>
  <c r="I13" i="13"/>
  <c r="A21" i="13"/>
  <c r="A20" i="13"/>
  <c r="A19" i="13"/>
  <c r="A18" i="13"/>
  <c r="A17" i="13"/>
  <c r="A16" i="13"/>
  <c r="A15" i="13"/>
  <c r="A14" i="13"/>
  <c r="A13" i="13"/>
  <c r="A12" i="13"/>
  <c r="Q21" i="12"/>
  <c r="Q19" i="12"/>
  <c r="A21" i="12"/>
  <c r="A20" i="12"/>
  <c r="A19" i="12"/>
  <c r="A18" i="12"/>
  <c r="A17" i="12"/>
  <c r="A16" i="12"/>
  <c r="A15" i="12"/>
  <c r="A14" i="12"/>
  <c r="A13" i="12"/>
  <c r="A12" i="12"/>
  <c r="I21" i="11"/>
  <c r="K19" i="11"/>
  <c r="I17" i="11"/>
  <c r="K15" i="11"/>
  <c r="K14" i="11"/>
  <c r="K13" i="11"/>
  <c r="I12" i="11"/>
  <c r="A21" i="11"/>
  <c r="A20" i="11"/>
  <c r="A19" i="11"/>
  <c r="A18" i="11"/>
  <c r="A17" i="11"/>
  <c r="A16" i="11"/>
  <c r="A15" i="11"/>
  <c r="A14" i="11"/>
  <c r="A13" i="11"/>
  <c r="A12" i="11"/>
  <c r="I18" i="9"/>
  <c r="I17" i="9"/>
  <c r="I14" i="9"/>
  <c r="A21" i="9"/>
  <c r="A20" i="9"/>
  <c r="A19" i="9"/>
  <c r="A18" i="9"/>
  <c r="A17" i="9"/>
  <c r="A16" i="9"/>
  <c r="A15" i="9"/>
  <c r="A14" i="9"/>
  <c r="A13" i="9"/>
  <c r="A12" i="9"/>
  <c r="U14" i="8"/>
  <c r="K17" i="13"/>
  <c r="K12" i="6" l="1"/>
  <c r="C12" i="6"/>
  <c r="G12" i="6"/>
  <c r="I12" i="6"/>
  <c r="E12" i="6"/>
  <c r="I12" i="28"/>
  <c r="G12" i="28"/>
  <c r="H12" i="18"/>
  <c r="H12" i="15"/>
  <c r="H12" i="14"/>
  <c r="F12" i="18"/>
  <c r="F12" i="15"/>
  <c r="F12" i="14"/>
  <c r="D12" i="18"/>
  <c r="D12" i="15"/>
  <c r="D12" i="14"/>
  <c r="L12" i="22"/>
  <c r="L12" i="21"/>
  <c r="J12" i="22"/>
  <c r="J12" i="21"/>
  <c r="H12" i="22"/>
  <c r="H12" i="21"/>
  <c r="F12" i="22"/>
  <c r="F12" i="21"/>
  <c r="D12" i="22"/>
  <c r="D12" i="21"/>
  <c r="I13" i="28"/>
  <c r="G13" i="28"/>
  <c r="H13" i="18"/>
  <c r="H13" i="15"/>
  <c r="H13" i="14"/>
  <c r="F13" i="18"/>
  <c r="F13" i="15"/>
  <c r="F13" i="14"/>
  <c r="D13" i="18"/>
  <c r="D13" i="15"/>
  <c r="D13" i="14"/>
  <c r="L13" i="22"/>
  <c r="L13" i="21"/>
  <c r="J13" i="22"/>
  <c r="J13" i="21"/>
  <c r="H13" i="22"/>
  <c r="H13" i="21"/>
  <c r="F13" i="22"/>
  <c r="F13" i="21"/>
  <c r="D13" i="22"/>
  <c r="D13" i="21"/>
  <c r="K13" i="6"/>
  <c r="I13" i="6"/>
  <c r="G13" i="6"/>
  <c r="E13" i="6"/>
  <c r="C13" i="6"/>
  <c r="I14" i="28"/>
  <c r="G14" i="28"/>
  <c r="H14" i="18"/>
  <c r="H14" i="15"/>
  <c r="H14" i="14"/>
  <c r="F14" i="18"/>
  <c r="F14" i="15"/>
  <c r="F14" i="14"/>
  <c r="D14" i="18"/>
  <c r="D14" i="15"/>
  <c r="D14" i="14"/>
  <c r="L14" i="22"/>
  <c r="L14" i="21"/>
  <c r="J14" i="22"/>
  <c r="J14" i="21"/>
  <c r="H14" i="22"/>
  <c r="H14" i="21"/>
  <c r="F14" i="22"/>
  <c r="F14" i="21"/>
  <c r="D14" i="22"/>
  <c r="D14" i="21"/>
  <c r="K14" i="6"/>
  <c r="C14" i="6"/>
  <c r="G14" i="6"/>
  <c r="I14" i="6"/>
  <c r="E14" i="6"/>
  <c r="I15" i="28"/>
  <c r="G15" i="28"/>
  <c r="H15" i="18"/>
  <c r="H15" i="15"/>
  <c r="H15" i="14"/>
  <c r="F15" i="18"/>
  <c r="F15" i="15"/>
  <c r="F15" i="14"/>
  <c r="D15" i="18"/>
  <c r="D15" i="15"/>
  <c r="D15" i="14"/>
  <c r="L15" i="22"/>
  <c r="L15" i="21"/>
  <c r="J15" i="22"/>
  <c r="J15" i="21"/>
  <c r="H15" i="22"/>
  <c r="H15" i="21"/>
  <c r="F15" i="22"/>
  <c r="F15" i="21"/>
  <c r="D15" i="22"/>
  <c r="D15" i="21"/>
  <c r="I15" i="6"/>
  <c r="G15" i="6"/>
  <c r="E15" i="6"/>
  <c r="C15" i="6"/>
  <c r="I16" i="28"/>
  <c r="G16" i="28"/>
  <c r="H16" i="18"/>
  <c r="H16" i="15"/>
  <c r="H16" i="14"/>
  <c r="F16" i="18"/>
  <c r="F16" i="15"/>
  <c r="F16" i="14"/>
  <c r="D16" i="18"/>
  <c r="D16" i="15"/>
  <c r="D16" i="14"/>
  <c r="L16" i="22"/>
  <c r="L16" i="21"/>
  <c r="J16" i="22"/>
  <c r="J16" i="21"/>
  <c r="H16" i="22"/>
  <c r="H16" i="21"/>
  <c r="F16" i="22"/>
  <c r="F16" i="21"/>
  <c r="D16" i="22"/>
  <c r="D16" i="21"/>
  <c r="C16" i="6"/>
  <c r="K16" i="6"/>
  <c r="G16" i="6"/>
  <c r="I16" i="6"/>
  <c r="E16" i="6"/>
  <c r="I17" i="28"/>
  <c r="G17" i="28"/>
  <c r="H17" i="18"/>
  <c r="H17" i="15"/>
  <c r="H17" i="14"/>
  <c r="F17" i="18"/>
  <c r="F17" i="15"/>
  <c r="F17" i="14"/>
  <c r="D17" i="18"/>
  <c r="D17" i="15"/>
  <c r="D17" i="14"/>
  <c r="L17" i="22"/>
  <c r="L17" i="21"/>
  <c r="J17" i="22"/>
  <c r="J17" i="21"/>
  <c r="H17" i="22"/>
  <c r="H17" i="21"/>
  <c r="F17" i="22"/>
  <c r="F17" i="21"/>
  <c r="D17" i="22"/>
  <c r="D17" i="21"/>
  <c r="K17" i="6"/>
  <c r="I17" i="6"/>
  <c r="G17" i="6"/>
  <c r="C17" i="6"/>
  <c r="I18" i="28"/>
  <c r="G18" i="28"/>
  <c r="C18" i="28"/>
  <c r="E18" i="28"/>
  <c r="M18" i="27"/>
  <c r="K18" i="27"/>
  <c r="I18" i="27"/>
  <c r="C18" i="27"/>
  <c r="G18" i="27"/>
  <c r="M18" i="25"/>
  <c r="I18" i="25"/>
  <c r="G18" i="25"/>
  <c r="M18" i="24"/>
  <c r="I18" i="24"/>
  <c r="E18" i="24"/>
  <c r="G18" i="24"/>
  <c r="H18" i="18"/>
  <c r="H18" i="15"/>
  <c r="H18" i="14"/>
  <c r="F18" i="18"/>
  <c r="F18" i="15"/>
  <c r="F18" i="14"/>
  <c r="D18" i="18"/>
  <c r="D18" i="15"/>
  <c r="D18" i="14"/>
  <c r="L18" i="22"/>
  <c r="L18" i="21"/>
  <c r="J18" i="22"/>
  <c r="I18" i="22" s="1"/>
  <c r="J18" i="21"/>
  <c r="H18" i="22"/>
  <c r="H18" i="21"/>
  <c r="F18" i="22"/>
  <c r="F18" i="21"/>
  <c r="D18" i="22"/>
  <c r="D18" i="21"/>
  <c r="K18" i="6"/>
  <c r="C18" i="6"/>
  <c r="G18" i="6"/>
  <c r="I18" i="6"/>
  <c r="E18" i="6"/>
  <c r="I19" i="28"/>
  <c r="G19" i="28"/>
  <c r="C19" i="28"/>
  <c r="E19" i="28"/>
  <c r="M19" i="27"/>
  <c r="G19" i="27"/>
  <c r="E19" i="27"/>
  <c r="K19" i="27"/>
  <c r="M19" i="25"/>
  <c r="I19" i="25"/>
  <c r="G19" i="25"/>
  <c r="E19" i="25"/>
  <c r="K19" i="25"/>
  <c r="M19" i="24"/>
  <c r="I19" i="24"/>
  <c r="G19" i="24"/>
  <c r="E19" i="24"/>
  <c r="K19" i="24"/>
  <c r="H19" i="18"/>
  <c r="H19" i="15"/>
  <c r="H19" i="14"/>
  <c r="F19" i="18"/>
  <c r="F19" i="15"/>
  <c r="F19" i="14"/>
  <c r="D19" i="18"/>
  <c r="D19" i="15"/>
  <c r="D19" i="14"/>
  <c r="L19" i="22"/>
  <c r="L19" i="21"/>
  <c r="J19" i="22"/>
  <c r="I19" i="22" s="1"/>
  <c r="J19" i="21"/>
  <c r="H19" i="22"/>
  <c r="H19" i="21"/>
  <c r="F19" i="22"/>
  <c r="F19" i="21"/>
  <c r="D19" i="22"/>
  <c r="D19" i="21"/>
  <c r="C19" i="6"/>
  <c r="E19" i="6"/>
  <c r="G19" i="6"/>
  <c r="I19" i="6"/>
  <c r="K19" i="6"/>
  <c r="I20" i="28"/>
  <c r="G20" i="28"/>
  <c r="E20" i="28"/>
  <c r="C20" i="28"/>
  <c r="M20" i="27"/>
  <c r="I20" i="27"/>
  <c r="G20" i="27"/>
  <c r="M20" i="25"/>
  <c r="I20" i="25"/>
  <c r="G20" i="25"/>
  <c r="M20" i="24"/>
  <c r="I20" i="24"/>
  <c r="E20" i="24"/>
  <c r="G20" i="24"/>
  <c r="H20" i="18"/>
  <c r="H20" i="15"/>
  <c r="H20" i="14"/>
  <c r="F20" i="18"/>
  <c r="F20" i="15"/>
  <c r="F20" i="14"/>
  <c r="D20" i="18"/>
  <c r="D20" i="15"/>
  <c r="D20" i="14"/>
  <c r="L20" i="22"/>
  <c r="L20" i="21"/>
  <c r="J20" i="22"/>
  <c r="I20" i="22" s="1"/>
  <c r="J20" i="21"/>
  <c r="I20" i="21" s="1"/>
  <c r="H20" i="22"/>
  <c r="H20" i="21"/>
  <c r="F20" i="22"/>
  <c r="F20" i="21"/>
  <c r="D20" i="22"/>
  <c r="D20" i="21"/>
  <c r="G20" i="6"/>
  <c r="C20" i="6"/>
  <c r="K20" i="6"/>
  <c r="I20" i="6"/>
  <c r="E20" i="6"/>
  <c r="I21" i="28"/>
  <c r="G21" i="28"/>
  <c r="C21" i="28"/>
  <c r="E21" i="28"/>
  <c r="M21" i="27"/>
  <c r="G21" i="27"/>
  <c r="E21" i="27"/>
  <c r="K21" i="27"/>
  <c r="M21" i="25"/>
  <c r="G21" i="25"/>
  <c r="E21" i="25"/>
  <c r="K21" i="25"/>
  <c r="M21" i="24"/>
  <c r="I21" i="24"/>
  <c r="G21" i="24"/>
  <c r="E21" i="24"/>
  <c r="K21" i="24"/>
  <c r="H21" i="18"/>
  <c r="H21" i="15"/>
  <c r="H21" i="14"/>
  <c r="F21" i="18"/>
  <c r="F21" i="15"/>
  <c r="F21" i="14"/>
  <c r="D21" i="18"/>
  <c r="D21" i="15"/>
  <c r="D21" i="14"/>
  <c r="L21" i="22"/>
  <c r="L21" i="21"/>
  <c r="J21" i="22"/>
  <c r="J21" i="21"/>
  <c r="I21" i="21" s="1"/>
  <c r="H21" i="22"/>
  <c r="H21" i="21"/>
  <c r="F21" i="22"/>
  <c r="F21" i="21"/>
  <c r="D21" i="22"/>
  <c r="D21" i="21"/>
  <c r="K21" i="6"/>
  <c r="I21" i="6"/>
  <c r="G21" i="6"/>
  <c r="C21" i="6"/>
  <c r="E14" i="28"/>
  <c r="E13" i="28"/>
  <c r="C15" i="28"/>
  <c r="E16" i="28"/>
  <c r="C13" i="28"/>
  <c r="C17" i="28"/>
  <c r="C16" i="28"/>
  <c r="E17" i="28"/>
  <c r="C20" i="27"/>
  <c r="K20" i="27"/>
  <c r="E18" i="27"/>
  <c r="I19" i="27"/>
  <c r="E20" i="27"/>
  <c r="I21" i="27"/>
  <c r="C19" i="27"/>
  <c r="C21" i="27"/>
  <c r="K18" i="25"/>
  <c r="E18" i="25"/>
  <c r="E20" i="25"/>
  <c r="I21" i="25"/>
  <c r="C20" i="25"/>
  <c r="C18" i="25"/>
  <c r="K20" i="25"/>
  <c r="C19" i="25"/>
  <c r="C21" i="25"/>
  <c r="C18" i="24"/>
  <c r="K18" i="24"/>
  <c r="C20" i="24"/>
  <c r="K20" i="24"/>
  <c r="C19" i="24"/>
  <c r="C21" i="24"/>
  <c r="C16" i="13"/>
  <c r="G14" i="15"/>
  <c r="K18" i="16"/>
  <c r="K12" i="23"/>
  <c r="K20" i="23"/>
  <c r="I18" i="12"/>
  <c r="G18" i="17"/>
  <c r="G16" i="11"/>
  <c r="C18" i="12"/>
  <c r="G12" i="13"/>
  <c r="C14" i="11"/>
  <c r="G19" i="9"/>
  <c r="K18" i="13"/>
  <c r="K17" i="9"/>
  <c r="C17" i="9"/>
  <c r="I14" i="11"/>
  <c r="M14" i="8"/>
  <c r="G14" i="11"/>
  <c r="G14" i="8"/>
  <c r="O14" i="8"/>
  <c r="G21" i="13"/>
  <c r="K21" i="11"/>
  <c r="E17" i="9"/>
  <c r="C18" i="11"/>
  <c r="E14" i="11"/>
  <c r="C14" i="12"/>
  <c r="E18" i="12"/>
  <c r="M18" i="12"/>
  <c r="E18" i="13"/>
  <c r="E14" i="10"/>
  <c r="E14" i="8"/>
  <c r="E21" i="9"/>
  <c r="K21" i="23"/>
  <c r="C20" i="11"/>
  <c r="E21" i="15"/>
  <c r="M17" i="8"/>
  <c r="C12" i="23"/>
  <c r="C13" i="16"/>
  <c r="G15" i="22"/>
  <c r="I21" i="18"/>
  <c r="I12" i="23"/>
  <c r="G13" i="15"/>
  <c r="G13" i="17"/>
  <c r="G13" i="23"/>
  <c r="E17" i="8"/>
  <c r="I13" i="18"/>
  <c r="C14" i="14"/>
  <c r="C12" i="15"/>
  <c r="K12" i="19"/>
  <c r="O13" i="12"/>
  <c r="C14" i="18"/>
  <c r="C14" i="20"/>
  <c r="E14" i="14"/>
  <c r="E12" i="15"/>
  <c r="C15" i="13"/>
  <c r="G14" i="12"/>
  <c r="C18" i="13"/>
  <c r="C14" i="10"/>
  <c r="I14" i="14"/>
  <c r="I14" i="18"/>
  <c r="G14" i="14"/>
  <c r="C18" i="15"/>
  <c r="G12" i="15"/>
  <c r="G18" i="16"/>
  <c r="G12" i="17"/>
  <c r="G14" i="18"/>
  <c r="C18" i="19"/>
  <c r="G12" i="19"/>
  <c r="K12" i="20"/>
  <c r="K20" i="20"/>
  <c r="K16" i="22"/>
  <c r="G12" i="23"/>
  <c r="I15" i="8"/>
  <c r="C18" i="9"/>
  <c r="C15" i="11"/>
  <c r="K19" i="12"/>
  <c r="S19" i="12"/>
  <c r="C19" i="13"/>
  <c r="C15" i="10"/>
  <c r="C15" i="8"/>
  <c r="K15" i="8"/>
  <c r="I20" i="20"/>
  <c r="C17" i="16"/>
  <c r="C13" i="18"/>
  <c r="G15" i="20"/>
  <c r="C19" i="23"/>
  <c r="U15" i="8"/>
  <c r="K13" i="14"/>
  <c r="G13" i="19"/>
  <c r="E12" i="14"/>
  <c r="C18" i="16"/>
  <c r="C12" i="17"/>
  <c r="C20" i="17"/>
  <c r="K12" i="17"/>
  <c r="K20" i="17"/>
  <c r="C12" i="19"/>
  <c r="C20" i="19"/>
  <c r="K20" i="19"/>
  <c r="K14" i="20"/>
  <c r="C18" i="22"/>
  <c r="K18" i="22"/>
  <c r="C20" i="23"/>
  <c r="C20" i="20"/>
  <c r="C13" i="14"/>
  <c r="C19" i="19"/>
  <c r="C13" i="20"/>
  <c r="U13" i="8"/>
  <c r="C16" i="22"/>
  <c r="E13" i="14"/>
  <c r="E15" i="15"/>
  <c r="E13" i="18"/>
  <c r="E15" i="19"/>
  <c r="C21" i="18"/>
  <c r="G18" i="9"/>
  <c r="G19" i="12"/>
  <c r="G15" i="8"/>
  <c r="C12" i="18"/>
  <c r="M15" i="8"/>
  <c r="C19" i="15"/>
  <c r="K17" i="16"/>
  <c r="K13" i="20"/>
  <c r="K17" i="12"/>
  <c r="C17" i="12"/>
  <c r="K19" i="13"/>
  <c r="M21" i="8"/>
  <c r="K13" i="21"/>
  <c r="C16" i="8"/>
  <c r="K18" i="12"/>
  <c r="G15" i="14"/>
  <c r="I13" i="23"/>
  <c r="G19" i="22"/>
  <c r="U21" i="8"/>
  <c r="I14" i="12"/>
  <c r="K18" i="9"/>
  <c r="C16" i="9"/>
  <c r="C13" i="11"/>
  <c r="O19" i="12"/>
  <c r="C21" i="10"/>
  <c r="C13" i="8"/>
  <c r="G16" i="14"/>
  <c r="E21" i="11"/>
  <c r="E13" i="12"/>
  <c r="E17" i="12"/>
  <c r="E21" i="13"/>
  <c r="E13" i="10"/>
  <c r="E13" i="8"/>
  <c r="I15" i="20"/>
  <c r="I16" i="11"/>
  <c r="E13" i="11"/>
  <c r="E21" i="8"/>
  <c r="C15" i="14"/>
  <c r="C13" i="15"/>
  <c r="C13" i="17"/>
  <c r="K13" i="17"/>
  <c r="C13" i="19"/>
  <c r="C21" i="19"/>
  <c r="K13" i="19"/>
  <c r="K21" i="19"/>
  <c r="C15" i="20"/>
  <c r="E13" i="20"/>
  <c r="K15" i="20"/>
  <c r="C19" i="22"/>
  <c r="K19" i="22"/>
  <c r="C13" i="23"/>
  <c r="C21" i="23"/>
  <c r="K13" i="23"/>
  <c r="I21" i="12"/>
  <c r="K13" i="8"/>
  <c r="I21" i="8"/>
  <c r="G16" i="9"/>
  <c r="G13" i="11"/>
  <c r="G21" i="11"/>
  <c r="C15" i="12"/>
  <c r="G17" i="12"/>
  <c r="G17" i="13"/>
  <c r="G13" i="8"/>
  <c r="G21" i="8"/>
  <c r="C16" i="14"/>
  <c r="G12" i="14"/>
  <c r="G20" i="14"/>
  <c r="G18" i="15"/>
  <c r="G16" i="16"/>
  <c r="E12" i="17"/>
  <c r="E14" i="18"/>
  <c r="C14" i="19"/>
  <c r="E12" i="19"/>
  <c r="K14" i="19"/>
  <c r="C16" i="20"/>
  <c r="E14" i="20"/>
  <c r="G12" i="20"/>
  <c r="K16" i="20"/>
  <c r="K20" i="21"/>
  <c r="E18" i="22"/>
  <c r="K20" i="22"/>
  <c r="E12" i="23"/>
  <c r="E20" i="23"/>
  <c r="G18" i="23"/>
  <c r="G13" i="13"/>
  <c r="S13" i="8"/>
  <c r="K21" i="8"/>
  <c r="G17" i="9"/>
  <c r="E15" i="14"/>
  <c r="G13" i="14"/>
  <c r="E17" i="15"/>
  <c r="E13" i="15"/>
  <c r="G19" i="15"/>
  <c r="E19" i="16"/>
  <c r="G17" i="16"/>
  <c r="E17" i="17"/>
  <c r="E13" i="17"/>
  <c r="G13" i="18"/>
  <c r="E13" i="19"/>
  <c r="E19" i="20"/>
  <c r="E15" i="20"/>
  <c r="G13" i="20"/>
  <c r="G21" i="20"/>
  <c r="G15" i="21"/>
  <c r="E15" i="22"/>
  <c r="E19" i="22"/>
  <c r="E13" i="23"/>
  <c r="G20" i="23"/>
  <c r="C16" i="10"/>
  <c r="Q13" i="12"/>
  <c r="C17" i="20"/>
  <c r="G16" i="8"/>
  <c r="I21" i="13"/>
  <c r="I16" i="8"/>
  <c r="K16" i="8"/>
  <c r="K13" i="13"/>
  <c r="E17" i="10"/>
  <c r="M16" i="8"/>
  <c r="Q17" i="8"/>
  <c r="E18" i="9"/>
  <c r="M19" i="12"/>
  <c r="S13" i="12"/>
  <c r="S21" i="12"/>
  <c r="U19" i="12"/>
  <c r="C13" i="13"/>
  <c r="E19" i="13"/>
  <c r="C17" i="10"/>
  <c r="C17" i="8"/>
  <c r="E15" i="8"/>
  <c r="U14" i="12"/>
  <c r="I16" i="14"/>
  <c r="E12" i="16"/>
  <c r="E16" i="16"/>
  <c r="E18" i="19"/>
  <c r="E16" i="20"/>
  <c r="E20" i="22"/>
  <c r="K16" i="11"/>
  <c r="C16" i="11"/>
  <c r="U21" i="12"/>
  <c r="O15" i="8"/>
  <c r="O16" i="8"/>
  <c r="S17" i="8"/>
  <c r="C21" i="9"/>
  <c r="E16" i="11"/>
  <c r="E12" i="12"/>
  <c r="E20" i="12"/>
  <c r="G18" i="12"/>
  <c r="M20" i="12"/>
  <c r="O18" i="12"/>
  <c r="U20" i="12"/>
  <c r="G16" i="13"/>
  <c r="E20" i="13"/>
  <c r="G18" i="13"/>
  <c r="E12" i="10"/>
  <c r="E20" i="10"/>
  <c r="E16" i="10"/>
  <c r="E16" i="8"/>
  <c r="C20" i="14"/>
  <c r="G21" i="23"/>
  <c r="C19" i="9"/>
  <c r="C19" i="12"/>
  <c r="G19" i="13"/>
  <c r="Q15" i="8"/>
  <c r="Q16" i="8"/>
  <c r="U17" i="8"/>
  <c r="K16" i="9"/>
  <c r="C21" i="11"/>
  <c r="G15" i="11"/>
  <c r="U17" i="12"/>
  <c r="E17" i="13"/>
  <c r="K20" i="14"/>
  <c r="K14" i="16"/>
  <c r="C13" i="21"/>
  <c r="K17" i="11"/>
  <c r="C12" i="13"/>
  <c r="S14" i="12"/>
  <c r="K21" i="13"/>
  <c r="E15" i="11"/>
  <c r="K14" i="9"/>
  <c r="I15" i="11"/>
  <c r="E19" i="12"/>
  <c r="S16" i="8"/>
  <c r="U18" i="12"/>
  <c r="Q18" i="12"/>
  <c r="E13" i="21"/>
  <c r="C20" i="21"/>
  <c r="O19" i="8"/>
  <c r="M19" i="8"/>
  <c r="K19" i="8"/>
  <c r="I19" i="8"/>
  <c r="G19" i="8"/>
  <c r="S19" i="8"/>
  <c r="K17" i="14"/>
  <c r="I17" i="14"/>
  <c r="K13" i="16"/>
  <c r="I13" i="16"/>
  <c r="G13" i="16"/>
  <c r="E13" i="16"/>
  <c r="G21" i="16"/>
  <c r="E21" i="16"/>
  <c r="I21" i="16"/>
  <c r="G17" i="18"/>
  <c r="E17" i="18"/>
  <c r="E19" i="21"/>
  <c r="G19" i="21"/>
  <c r="G13" i="22"/>
  <c r="E13" i="22"/>
  <c r="C13" i="22"/>
  <c r="E21" i="22"/>
  <c r="I21" i="22"/>
  <c r="E15" i="9"/>
  <c r="K15" i="9"/>
  <c r="C15" i="9"/>
  <c r="I15" i="9"/>
  <c r="G15" i="9"/>
  <c r="U16" i="12"/>
  <c r="E16" i="12"/>
  <c r="C16" i="12"/>
  <c r="S20" i="8"/>
  <c r="U20" i="8"/>
  <c r="E20" i="8"/>
  <c r="M20" i="8"/>
  <c r="G16" i="12"/>
  <c r="G12" i="21"/>
  <c r="I12" i="21"/>
  <c r="E12" i="21"/>
  <c r="C12" i="21"/>
  <c r="C19" i="10"/>
  <c r="K19" i="14"/>
  <c r="C19" i="14"/>
  <c r="E19" i="11"/>
  <c r="C19" i="11"/>
  <c r="E18" i="18"/>
  <c r="K18" i="18"/>
  <c r="K14" i="22"/>
  <c r="I14" i="22"/>
  <c r="E14" i="22"/>
  <c r="K21" i="9"/>
  <c r="E18" i="11"/>
  <c r="E19" i="10"/>
  <c r="I13" i="22"/>
  <c r="O15" i="12"/>
  <c r="E15" i="12"/>
  <c r="I15" i="12"/>
  <c r="K20" i="11"/>
  <c r="G20" i="11"/>
  <c r="I20" i="11"/>
  <c r="G21" i="9"/>
  <c r="C14" i="9"/>
  <c r="G18" i="11"/>
  <c r="K19" i="9"/>
  <c r="E17" i="14"/>
  <c r="K13" i="22"/>
  <c r="I16" i="13"/>
  <c r="K16" i="13"/>
  <c r="U12" i="8"/>
  <c r="I12" i="8"/>
  <c r="C12" i="8"/>
  <c r="K18" i="14"/>
  <c r="I18" i="14"/>
  <c r="E18" i="14"/>
  <c r="C16" i="15"/>
  <c r="E16" i="15"/>
  <c r="G16" i="17"/>
  <c r="E16" i="17"/>
  <c r="I16" i="17"/>
  <c r="I16" i="12"/>
  <c r="G14" i="9"/>
  <c r="G19" i="11"/>
  <c r="G20" i="10"/>
  <c r="C19" i="8"/>
  <c r="K17" i="8"/>
  <c r="I17" i="18"/>
  <c r="K12" i="21"/>
  <c r="C14" i="22"/>
  <c r="U19" i="8"/>
  <c r="I19" i="11"/>
  <c r="E19" i="8"/>
  <c r="K13" i="9"/>
  <c r="I13" i="9"/>
  <c r="E13" i="9"/>
  <c r="I21" i="9"/>
  <c r="I18" i="11"/>
  <c r="K18" i="11"/>
  <c r="Q14" i="12"/>
  <c r="O14" i="12"/>
  <c r="M14" i="12"/>
  <c r="K14" i="12"/>
  <c r="I14" i="13"/>
  <c r="G14" i="13"/>
  <c r="C14" i="13"/>
  <c r="G18" i="10"/>
  <c r="C18" i="10"/>
  <c r="S18" i="8"/>
  <c r="M18" i="8"/>
  <c r="K18" i="8"/>
  <c r="E18" i="8"/>
  <c r="C18" i="8"/>
  <c r="K17" i="18"/>
  <c r="K21" i="16"/>
  <c r="K15" i="17"/>
  <c r="C17" i="18"/>
  <c r="C21" i="22"/>
  <c r="K21" i="22"/>
  <c r="C17" i="11"/>
  <c r="I13" i="8"/>
  <c r="M17" i="12"/>
  <c r="G13" i="21"/>
  <c r="C14" i="16"/>
  <c r="K16" i="17"/>
  <c r="G14" i="21"/>
  <c r="I19" i="9"/>
  <c r="I13" i="11"/>
  <c r="E17" i="11"/>
  <c r="C13" i="12"/>
  <c r="I17" i="12"/>
  <c r="C21" i="12"/>
  <c r="M13" i="8"/>
  <c r="G17" i="8"/>
  <c r="O21" i="8"/>
  <c r="E14" i="12"/>
  <c r="E14" i="13"/>
  <c r="C20" i="10"/>
  <c r="E18" i="10"/>
  <c r="K12" i="8"/>
  <c r="O17" i="12"/>
  <c r="S18" i="12"/>
  <c r="K21" i="12"/>
  <c r="I12" i="14"/>
  <c r="C20" i="18"/>
  <c r="I13" i="21"/>
  <c r="K21" i="21"/>
  <c r="E19" i="15"/>
  <c r="E17" i="16"/>
  <c r="I17" i="16"/>
  <c r="E15" i="17"/>
  <c r="I19" i="17"/>
  <c r="I19" i="19"/>
  <c r="E17" i="20"/>
  <c r="E15" i="21"/>
  <c r="G17" i="15"/>
  <c r="G15" i="16"/>
  <c r="C21" i="16"/>
  <c r="E21" i="10"/>
  <c r="U13" i="12"/>
  <c r="E21" i="21"/>
  <c r="C18" i="14"/>
  <c r="I16" i="16"/>
  <c r="C16" i="17"/>
  <c r="G12" i="18"/>
  <c r="C18" i="18"/>
  <c r="I18" i="19"/>
  <c r="G17" i="11"/>
  <c r="G13" i="12"/>
  <c r="E21" i="12"/>
  <c r="C17" i="13"/>
  <c r="C21" i="13"/>
  <c r="O13" i="8"/>
  <c r="I17" i="8"/>
  <c r="Q21" i="8"/>
  <c r="E14" i="9"/>
  <c r="I19" i="12"/>
  <c r="E15" i="10"/>
  <c r="C13" i="10"/>
  <c r="Q17" i="12"/>
  <c r="M21" i="12"/>
  <c r="K20" i="18"/>
  <c r="G20" i="15"/>
  <c r="E18" i="16"/>
  <c r="G20" i="16"/>
  <c r="E20" i="19"/>
  <c r="G14" i="20"/>
  <c r="G16" i="20"/>
  <c r="G16" i="21"/>
  <c r="K14" i="21"/>
  <c r="C18" i="23"/>
  <c r="I15" i="16"/>
  <c r="C15" i="17"/>
  <c r="I16" i="9"/>
  <c r="E13" i="13"/>
  <c r="I13" i="12"/>
  <c r="G21" i="12"/>
  <c r="C21" i="8"/>
  <c r="E19" i="9"/>
  <c r="G13" i="9"/>
  <c r="E20" i="11"/>
  <c r="U12" i="12"/>
  <c r="S20" i="12"/>
  <c r="E16" i="13"/>
  <c r="K13" i="12"/>
  <c r="S17" i="12"/>
  <c r="O21" i="12"/>
  <c r="E14" i="21"/>
  <c r="I15" i="22"/>
  <c r="C21" i="15"/>
  <c r="E21" i="17"/>
  <c r="I13" i="17"/>
  <c r="G15" i="19"/>
  <c r="G21" i="22"/>
  <c r="E21" i="23"/>
  <c r="E17" i="23"/>
  <c r="M13" i="12"/>
  <c r="G18" i="14"/>
  <c r="C14" i="15"/>
  <c r="E18" i="15"/>
  <c r="I20" i="16"/>
  <c r="E14" i="17"/>
  <c r="E18" i="17"/>
  <c r="I14" i="17"/>
  <c r="E20" i="18"/>
  <c r="G18" i="18"/>
  <c r="I16" i="20"/>
  <c r="C18" i="21"/>
  <c r="G20" i="21"/>
  <c r="E12" i="22"/>
  <c r="E16" i="22"/>
  <c r="E18" i="23"/>
  <c r="M16" i="12"/>
  <c r="O16" i="12"/>
  <c r="Q16" i="12"/>
  <c r="S16" i="12"/>
  <c r="K16" i="12"/>
  <c r="Q15" i="12"/>
  <c r="K15" i="12"/>
  <c r="S15" i="12"/>
  <c r="G15" i="12"/>
  <c r="M15" i="12"/>
  <c r="U15" i="12"/>
  <c r="G15" i="13"/>
  <c r="E15" i="13"/>
  <c r="I15" i="13"/>
  <c r="I18" i="16"/>
  <c r="C18" i="17"/>
  <c r="I18" i="17"/>
  <c r="K18" i="17"/>
  <c r="G18" i="19"/>
  <c r="K18" i="19"/>
  <c r="K18" i="20"/>
  <c r="G18" i="20"/>
  <c r="C18" i="20"/>
  <c r="I18" i="20"/>
  <c r="E18" i="20"/>
  <c r="I18" i="21"/>
  <c r="E18" i="21"/>
  <c r="G18" i="21"/>
  <c r="G18" i="22"/>
  <c r="K18" i="23"/>
  <c r="E19" i="14"/>
  <c r="G19" i="14"/>
  <c r="I19" i="14"/>
  <c r="K19" i="16"/>
  <c r="G19" i="16"/>
  <c r="I19" i="16"/>
  <c r="C19" i="16"/>
  <c r="K19" i="17"/>
  <c r="E19" i="17"/>
  <c r="G19" i="17"/>
  <c r="C19" i="17"/>
  <c r="G19" i="18"/>
  <c r="E19" i="18"/>
  <c r="I19" i="18"/>
  <c r="C19" i="18"/>
  <c r="K19" i="18"/>
  <c r="K19" i="19"/>
  <c r="G19" i="19"/>
  <c r="E19" i="19"/>
  <c r="G19" i="20"/>
  <c r="I19" i="20"/>
  <c r="C19" i="20"/>
  <c r="K19" i="20"/>
  <c r="C19" i="21"/>
  <c r="K19" i="21"/>
  <c r="I19" i="21"/>
  <c r="G19" i="23"/>
  <c r="E19" i="23"/>
  <c r="I19" i="23"/>
  <c r="E20" i="14"/>
  <c r="C20" i="15"/>
  <c r="E20" i="15"/>
  <c r="E20" i="16"/>
  <c r="K20" i="16"/>
  <c r="C20" i="16"/>
  <c r="G20" i="17"/>
  <c r="E20" i="17"/>
  <c r="I20" i="17"/>
  <c r="G20" i="18"/>
  <c r="G20" i="19"/>
  <c r="G20" i="20"/>
  <c r="E20" i="20"/>
  <c r="E20" i="21"/>
  <c r="C20" i="22"/>
  <c r="G20" i="22"/>
  <c r="I20" i="23"/>
  <c r="O20" i="12"/>
  <c r="Q20" i="12"/>
  <c r="G20" i="12"/>
  <c r="I20" i="12"/>
  <c r="C20" i="12"/>
  <c r="K20" i="12"/>
  <c r="C20" i="13"/>
  <c r="I20" i="13"/>
  <c r="G20" i="13"/>
  <c r="G20" i="8"/>
  <c r="O20" i="8"/>
  <c r="I20" i="8"/>
  <c r="Q20" i="8"/>
  <c r="C20" i="8"/>
  <c r="K20" i="8"/>
  <c r="E20" i="9"/>
  <c r="K20" i="9"/>
  <c r="G20" i="9"/>
  <c r="C20" i="9"/>
  <c r="I20" i="9"/>
  <c r="K21" i="14"/>
  <c r="C21" i="14"/>
  <c r="G21" i="14"/>
  <c r="E21" i="14"/>
  <c r="G21" i="15"/>
  <c r="G21" i="17"/>
  <c r="G21" i="18"/>
  <c r="E21" i="18"/>
  <c r="E21" i="19"/>
  <c r="G21" i="19"/>
  <c r="C21" i="20"/>
  <c r="K21" i="20"/>
  <c r="E21" i="20"/>
  <c r="C21" i="21"/>
  <c r="G21" i="21"/>
  <c r="I21" i="23"/>
  <c r="C17" i="14"/>
  <c r="G17" i="14"/>
  <c r="C17" i="15"/>
  <c r="I17" i="17"/>
  <c r="K17" i="17"/>
  <c r="C17" i="17"/>
  <c r="G17" i="17"/>
  <c r="E17" i="19"/>
  <c r="C17" i="19"/>
  <c r="K17" i="19"/>
  <c r="G17" i="19"/>
  <c r="G17" i="20"/>
  <c r="K17" i="20"/>
  <c r="E17" i="21"/>
  <c r="I17" i="22"/>
  <c r="E14" i="15"/>
  <c r="G14" i="16"/>
  <c r="E14" i="16"/>
  <c r="G14" i="17"/>
  <c r="C14" i="17"/>
  <c r="K14" i="17"/>
  <c r="G14" i="19"/>
  <c r="I14" i="19"/>
  <c r="E14" i="19"/>
  <c r="C14" i="21"/>
  <c r="I14" i="21"/>
  <c r="G14" i="22"/>
  <c r="G14" i="23"/>
  <c r="K14" i="23"/>
  <c r="I14" i="23"/>
  <c r="E14" i="23"/>
  <c r="C14" i="23"/>
  <c r="E16" i="14"/>
  <c r="G16" i="15"/>
  <c r="C16" i="16"/>
  <c r="K16" i="16"/>
  <c r="E16" i="18"/>
  <c r="G17" i="21"/>
  <c r="I17" i="21"/>
  <c r="C17" i="21"/>
  <c r="K17" i="21"/>
  <c r="K17" i="22"/>
  <c r="E17" i="22"/>
  <c r="G17" i="22"/>
  <c r="C17" i="22"/>
  <c r="K17" i="23"/>
  <c r="G17" i="23"/>
  <c r="I17" i="23"/>
  <c r="C17" i="23"/>
  <c r="I15" i="14"/>
  <c r="C15" i="15"/>
  <c r="G15" i="15"/>
  <c r="C15" i="16"/>
  <c r="K15" i="16"/>
  <c r="E15" i="16"/>
  <c r="G15" i="17"/>
  <c r="C15" i="18"/>
  <c r="K15" i="18"/>
  <c r="G15" i="18"/>
  <c r="E15" i="18"/>
  <c r="G15" i="23"/>
  <c r="E15" i="23"/>
  <c r="C15" i="23"/>
  <c r="K15" i="23"/>
  <c r="G16" i="18"/>
  <c r="C16" i="18"/>
  <c r="K16" i="18"/>
  <c r="G16" i="19"/>
  <c r="I16" i="19"/>
  <c r="C16" i="19"/>
  <c r="K16" i="19"/>
  <c r="E16" i="19"/>
  <c r="I16" i="21"/>
  <c r="K16" i="21"/>
  <c r="E16" i="21"/>
  <c r="C16" i="21"/>
  <c r="I16" i="22"/>
  <c r="G16" i="22"/>
  <c r="K16" i="23"/>
  <c r="E16" i="23"/>
  <c r="G16" i="23"/>
  <c r="I16" i="23"/>
  <c r="C16" i="23"/>
  <c r="E12" i="9"/>
  <c r="C12" i="14"/>
  <c r="C12" i="16"/>
  <c r="K12" i="16"/>
  <c r="G12" i="16"/>
  <c r="I12" i="18"/>
  <c r="E12" i="18"/>
  <c r="E12" i="20"/>
  <c r="I12" i="22"/>
  <c r="G12" i="8"/>
  <c r="I12" i="20"/>
  <c r="C12" i="20"/>
  <c r="G12" i="22"/>
  <c r="C12" i="22"/>
  <c r="K12" i="22"/>
  <c r="K12" i="11"/>
  <c r="E12" i="11"/>
  <c r="G12" i="11"/>
  <c r="C12" i="11"/>
  <c r="O12" i="12"/>
  <c r="G12" i="12"/>
  <c r="Q12" i="12"/>
  <c r="I12" i="12"/>
  <c r="K12" i="12"/>
  <c r="S12" i="12"/>
  <c r="C12" i="12"/>
  <c r="M12" i="12"/>
  <c r="I12" i="13"/>
  <c r="K12" i="13"/>
  <c r="E12" i="13"/>
  <c r="E12" i="8"/>
  <c r="M12" i="8"/>
  <c r="Q12" i="8"/>
  <c r="S12" i="8"/>
  <c r="C12" i="9"/>
  <c r="K12" i="9"/>
  <c r="I12" i="9"/>
  <c r="G12" i="9"/>
  <c r="C15" i="22"/>
  <c r="K15" i="22"/>
  <c r="K18" i="21"/>
  <c r="I15" i="21"/>
  <c r="C15" i="21"/>
  <c r="K15" i="21"/>
  <c r="I20" i="19"/>
  <c r="I15" i="19"/>
  <c r="C15" i="19"/>
  <c r="K15" i="19"/>
  <c r="I21" i="17"/>
  <c r="C21" i="17"/>
  <c r="K21" i="17"/>
  <c r="G18" i="8"/>
  <c r="O18" i="8"/>
  <c r="I18" i="8"/>
  <c r="Q18" i="8"/>
  <c r="I14" i="8"/>
  <c r="Q14" i="8"/>
  <c r="C14" i="8"/>
  <c r="K14" i="8"/>
  <c r="C12" i="10"/>
  <c r="C13" i="9"/>
  <c r="E16" i="9"/>
</calcChain>
</file>

<file path=xl/sharedStrings.xml><?xml version="1.0" encoding="utf-8"?>
<sst xmlns="http://schemas.openxmlformats.org/spreadsheetml/2006/main" count="2265" uniqueCount="474">
  <si>
    <t>RPC - RETAIL PRICE POSITIONING - Air fryer oven</t>
  </si>
  <si>
    <t>Rev: 09/06/2025</t>
  </si>
  <si>
    <t>Modelo</t>
  </si>
  <si>
    <t>Preço Mondial x Concorrente 1</t>
  </si>
  <si>
    <t>Preço Mondial x Concorrente 2</t>
  </si>
  <si>
    <t>Preço Mondial x Concorrente 3</t>
  </si>
  <si>
    <t>Preço Mondial x Concorrente 4</t>
  </si>
  <si>
    <t>Preço Mondial x Concorrente 5</t>
  </si>
  <si>
    <t>Marca</t>
  </si>
  <si>
    <t>MONDIAL</t>
  </si>
  <si>
    <t>BRITÂNIA</t>
  </si>
  <si>
    <t>PHILCO</t>
  </si>
  <si>
    <t>ELECTROLUX</t>
  </si>
  <si>
    <t>OSTER</t>
  </si>
  <si>
    <t>WAP</t>
  </si>
  <si>
    <t>Código</t>
  </si>
  <si>
    <t>AFON-12L-BI</t>
  </si>
  <si>
    <t>BFR2100</t>
  </si>
  <si>
    <t>PFR2200</t>
  </si>
  <si>
    <t>EAF90</t>
  </si>
  <si>
    <t>OFRT780</t>
  </si>
  <si>
    <t>FW009547</t>
  </si>
  <si>
    <t>Produto</t>
  </si>
  <si>
    <t xml:space="preserve">Fritadeira Elétrica Forno Oven 12L Mondial AFON-12L-BI     </t>
  </si>
  <si>
    <t>Air Fryer Oven Britânia 12L 4 em 1 1800W BFR2100</t>
  </si>
  <si>
    <t>Fritadeira Air Fryer Oven Philco PFR2200 4 em 1 12L 1800W</t>
  </si>
  <si>
    <t>Air Fryer Oven Electrolux por Rita Lobo 12L Digital Grafite Experience 1700W</t>
  </si>
  <si>
    <t>Fritadeira Oven Fryer 12L Oster 3 em 1</t>
  </si>
  <si>
    <t>Fritadeira Elétrica WAP Air Fryer Oven Digital 12L</t>
  </si>
  <si>
    <t>Capacidade</t>
  </si>
  <si>
    <t>12L</t>
  </si>
  <si>
    <t>4,2L</t>
  </si>
  <si>
    <t>Potência</t>
  </si>
  <si>
    <t>2000W</t>
  </si>
  <si>
    <t>1800W</t>
  </si>
  <si>
    <t>1500W</t>
  </si>
  <si>
    <t>1700W</t>
  </si>
  <si>
    <t>Funções</t>
  </si>
  <si>
    <t>10 funções pré-programadas</t>
  </si>
  <si>
    <t>9 funções pré- programadas</t>
  </si>
  <si>
    <t>7 funções pré-programadas</t>
  </si>
  <si>
    <t>9 funções pr- programadas</t>
  </si>
  <si>
    <t>10 funções pré- programadas</t>
  </si>
  <si>
    <t>Preço site Marca (PVP)</t>
  </si>
  <si>
    <t>Preço Magazine</t>
  </si>
  <si>
    <t>Preço Casas Bahia</t>
  </si>
  <si>
    <t>Preço Meli</t>
  </si>
  <si>
    <t>Preço Amazon</t>
  </si>
  <si>
    <t>Preço Carrefour</t>
  </si>
  <si>
    <t>Preço Casa e Video</t>
  </si>
  <si>
    <t>Preço Le Biscuit</t>
  </si>
  <si>
    <t>Preço eFacil</t>
  </si>
  <si>
    <t>Preço Gazin</t>
  </si>
  <si>
    <t>RPC - RETAIL PRICE POSITIONING - Air fryer Capsula</t>
  </si>
  <si>
    <t>AFN-40-BI</t>
  </si>
  <si>
    <t>BFR11PG</t>
  </si>
  <si>
    <t>BFR38</t>
  </si>
  <si>
    <t>PFR15PI</t>
  </si>
  <si>
    <t>OFRT520</t>
  </si>
  <si>
    <t>EAF15</t>
  </si>
  <si>
    <t xml:space="preserve">Fritadeira Sem Óleo Air Fryer 4 Litros AFN-40-BI          </t>
  </si>
  <si>
    <t>Air Fryer Britânia 4,4L 1500W Antiaderente BFR11PG</t>
  </si>
  <si>
    <t>Air Fryer Britânia 4,2L 1500W BFR38 Dura Mais</t>
  </si>
  <si>
    <t>Air Fryer Philco 4,4L 1500W Antiaderente Redstone</t>
  </si>
  <si>
    <t>Fritadeira Inox Compact 4,6L Oster</t>
  </si>
  <si>
    <t>Air Fryer Electrolux por Rita Lobo 4L Vermelha Grand Efficient 1400W (EAF15)</t>
  </si>
  <si>
    <t>4L</t>
  </si>
  <si>
    <t>4,4L</t>
  </si>
  <si>
    <t>4,6L</t>
  </si>
  <si>
    <t>4,5l</t>
  </si>
  <si>
    <t>1400W</t>
  </si>
  <si>
    <t>Tipo cesto (grelha ou cesto)</t>
  </si>
  <si>
    <t xml:space="preserve">Cesto </t>
  </si>
  <si>
    <t>Cesto</t>
  </si>
  <si>
    <t>Grelha</t>
  </si>
  <si>
    <t>RPC - RETAIL PRICE POSITIONING - Air fryer Capsula 5L</t>
  </si>
  <si>
    <t>Rev: 23/07/2025</t>
  </si>
  <si>
    <t>BRITANIA</t>
  </si>
  <si>
    <t>ELGIN</t>
  </si>
  <si>
    <t>MIDEA</t>
  </si>
  <si>
    <t>AFN-50-BI</t>
  </si>
  <si>
    <t>AFN-50-RI</t>
  </si>
  <si>
    <t>BFR51</t>
  </si>
  <si>
    <t>PAF55A</t>
  </si>
  <si>
    <t>EAF40</t>
  </si>
  <si>
    <t>Fryer Space</t>
  </si>
  <si>
    <t>FRB50P1</t>
  </si>
  <si>
    <t>Fritadeira Sem Óleo Air Fryer 5L Mondial AFN-50-BI</t>
  </si>
  <si>
    <t>Fritadeira Sem Óleo Air Fryer 5L Mondial AFN-50-RI</t>
  </si>
  <si>
    <t>Air Fryer Britânia 5,5L Antiaderente Gold 1500W BFR51</t>
  </si>
  <si>
    <t>Air Fryer Philco 5,5L Cesto Quadrado 1500W PAF55A</t>
  </si>
  <si>
    <t>Air Fryer Electrolux 5,6L Efficient por Rita Lobo (EAF40)</t>
  </si>
  <si>
    <t>Fritadeira Air Fryer Space 5 - 5L Air Circuit 1.700W</t>
  </si>
  <si>
    <t>Fritadeira Air Fryer 5,3L cor Preta Midea</t>
  </si>
  <si>
    <t>5L</t>
  </si>
  <si>
    <t>1600W</t>
  </si>
  <si>
    <t>RPC - RETAIL PRICE POSITIONING - Air fryer Capsula 6L</t>
  </si>
  <si>
    <t>WALITA</t>
  </si>
  <si>
    <t>ARNO</t>
  </si>
  <si>
    <t>AFN-60-BI</t>
  </si>
  <si>
    <t>AFN-60-RI</t>
  </si>
  <si>
    <t>EAF50</t>
  </si>
  <si>
    <t>RI9280</t>
  </si>
  <si>
    <t>PFR67PI</t>
  </si>
  <si>
    <t xml:space="preserve">MAD600010APKW1 </t>
  </si>
  <si>
    <t>AFD6</t>
  </si>
  <si>
    <t>Fritadeira Sem Óleo Air Fryer 6 Litros AFN-60-BI Mondial</t>
  </si>
  <si>
    <t>Fritadeira Sem Óleo Air Fryer 6 Litros AFN-60-RI Mondial</t>
  </si>
  <si>
    <t>Air Fryer Electrolux por Rita Lobo 5l Grafite Family Efficient 1700W (EAF50)</t>
  </si>
  <si>
    <t>Fritadeira Airfryer Essential XL Conectada Philips Walita Preta 2000W - RI9280</t>
  </si>
  <si>
    <t>Air Fryer Philco PFR67PI Antiaderente 6L 1800W</t>
  </si>
  <si>
    <t>Fritadeira 6L Smart Chef Plus Midea</t>
  </si>
  <si>
    <t>Fritadeira sem Óleo Arno Airfry &amp; Grill Expert Maxx Digital</t>
  </si>
  <si>
    <t>6L</t>
  </si>
  <si>
    <t>1900W</t>
  </si>
  <si>
    <t>1680W</t>
  </si>
  <si>
    <t>RPC - RETAIL PRICE POSITIONING - Air fryer oven 8l</t>
  </si>
  <si>
    <t>AFN-80-BI</t>
  </si>
  <si>
    <t>AFN-80-RI</t>
  </si>
  <si>
    <t>AFN-80-FB</t>
  </si>
  <si>
    <t>PFR13P</t>
  </si>
  <si>
    <t xml:space="preserve"> Chrome Fry</t>
  </si>
  <si>
    <t>Gran Fry</t>
  </si>
  <si>
    <t>FWM85P1</t>
  </si>
  <si>
    <t>Fritadeira Sem Óleo Air Fryer 8 Litros AFN-80-BI Mondial</t>
  </si>
  <si>
    <t>Fritadeira Sem Óleo Air Fryer 8 Litros AFN-80-RI Mondial</t>
  </si>
  <si>
    <t>Fritadeira Sem Óleo Air Fryer 8 Litros AFN-80-FB Mondial</t>
  </si>
  <si>
    <t>Fritadeira Air Fryer Philco Gourmet PFR13P 8,1 Litros</t>
  </si>
  <si>
    <t>Fritadeira Air Fryer Chrome Fry - 8L Air Circuit 1.900W</t>
  </si>
  <si>
    <t>Fritadeira Air fryer Gran Fry 8 Litros 1.750W</t>
  </si>
  <si>
    <t>Fritadeira Air Fryer 8,5L Wide Max Cyclone Preto Midea</t>
  </si>
  <si>
    <t>8L</t>
  </si>
  <si>
    <t>1750W</t>
  </si>
  <si>
    <t>RPC - RETAIL PRICE POSITIONING - Air fryer 25l</t>
  </si>
  <si>
    <t>Rev: 10/07/2025</t>
  </si>
  <si>
    <t>Labravia</t>
  </si>
  <si>
    <t>AFDO-25L-FD</t>
  </si>
  <si>
    <t>AF-250FD2</t>
  </si>
  <si>
    <t>TSSTTVFDMAF</t>
  </si>
  <si>
    <t>Air fryer + forno 25 litros French Door</t>
  </si>
  <si>
    <t>Forno Fritadeira Air Fryer Labravia 25l French Door Led 110v Cor Prateado</t>
  </si>
  <si>
    <t>Forno e Fritadeira Sem Óleo Oster 42L French Door 2 em 1</t>
  </si>
  <si>
    <t>25L</t>
  </si>
  <si>
    <t>42L</t>
  </si>
  <si>
    <t>10 funções predefinidas</t>
  </si>
  <si>
    <t>18 funções</t>
  </si>
  <si>
    <t xml:space="preserve">5 funções predefinidas </t>
  </si>
  <si>
    <t>RPC - RETAIL PRICE POSITIONING - VENTILADOR MESA 50CM</t>
  </si>
  <si>
    <t>Rev: 01/07/2025</t>
  </si>
  <si>
    <t xml:space="preserve">BRITÂNIA </t>
  </si>
  <si>
    <t xml:space="preserve">VENTISOL </t>
  </si>
  <si>
    <t>VTX-50-8P</t>
  </si>
  <si>
    <t>BVT500</t>
  </si>
  <si>
    <t>VB50</t>
  </si>
  <si>
    <t>TURBO 6</t>
  </si>
  <si>
    <t>BVT510</t>
  </si>
  <si>
    <t xml:space="preserve">Ventilador Super Turbo </t>
  </si>
  <si>
    <t>Ventilador Tecnologia Maxx Force</t>
  </si>
  <si>
    <t>Ventilador Xtreme Force Breeze</t>
  </si>
  <si>
    <t>Ventilador Turbo 6 50cm</t>
  </si>
  <si>
    <t xml:space="preserve">Ventilador Turbo silencioso </t>
  </si>
  <si>
    <t>Carcaterítica 1</t>
  </si>
  <si>
    <t xml:space="preserve">8 pás </t>
  </si>
  <si>
    <t xml:space="preserve">6 pás </t>
  </si>
  <si>
    <t>Carcaterítica 2</t>
  </si>
  <si>
    <t>150W</t>
  </si>
  <si>
    <t>176W </t>
  </si>
  <si>
    <t>126W</t>
  </si>
  <si>
    <t>135w</t>
  </si>
  <si>
    <t>160W </t>
  </si>
  <si>
    <t>Carcaterítica 3</t>
  </si>
  <si>
    <t>RPC - RETAIL PRICE POSITIONING - VENTILADOR MESA 40CM</t>
  </si>
  <si>
    <t>Rev: 17/06/2025</t>
  </si>
  <si>
    <t>Preço Mondial x Concorrente 6</t>
  </si>
  <si>
    <t>Preço Mondial x Concorrente 7</t>
  </si>
  <si>
    <t>Preço Mondial x Concorrente 8</t>
  </si>
  <si>
    <t>Preço Mondial x Concorrente 9</t>
  </si>
  <si>
    <t>Preço Mondial x Concorrente 10</t>
  </si>
  <si>
    <t xml:space="preserve">ARNO </t>
  </si>
  <si>
    <t xml:space="preserve">MONDIAL </t>
  </si>
  <si>
    <t>CADENCE</t>
  </si>
  <si>
    <t>VSP-40-B</t>
  </si>
  <si>
    <t>VB40</t>
  </si>
  <si>
    <t>VF42</t>
  </si>
  <si>
    <t>BVT400</t>
  </si>
  <si>
    <t>VTX-40-8P</t>
  </si>
  <si>
    <t>FW009218 </t>
  </si>
  <si>
    <t>VTR409 </t>
  </si>
  <si>
    <t>NVT-40-8P-B</t>
  </si>
  <si>
    <t>VE70</t>
  </si>
  <si>
    <t>VTR410</t>
  </si>
  <si>
    <t xml:space="preserve">BVT401 </t>
  </si>
  <si>
    <t>Ventilador Super Power</t>
  </si>
  <si>
    <t xml:space="preserve">Ventilador Turbo Force </t>
  </si>
  <si>
    <t>Ventilador Maxx Force Turbo</t>
  </si>
  <si>
    <t xml:space="preserve">Ventilador Super turbo </t>
  </si>
  <si>
    <t>Ventilador Flow Turbo</t>
  </si>
  <si>
    <t>Ventilador Eros  Turbo</t>
  </si>
  <si>
    <t xml:space="preserve">Ventilador Turbo </t>
  </si>
  <si>
    <t>Ventilador X-treme 7</t>
  </si>
  <si>
    <t>Ventilador Refresh Turbo</t>
  </si>
  <si>
    <t>Ventilador Maxx Force</t>
  </si>
  <si>
    <t>6 pás</t>
  </si>
  <si>
    <t>8 pás</t>
  </si>
  <si>
    <t>7 pás</t>
  </si>
  <si>
    <t>140W</t>
  </si>
  <si>
    <t>180W</t>
  </si>
  <si>
    <t>2 em 1 (mesa e parede)</t>
  </si>
  <si>
    <t>RPC - RETAIL PRICE POSITIONING - VENTILADOR MESA 30CM</t>
  </si>
  <si>
    <t xml:space="preserve">MALLORY </t>
  </si>
  <si>
    <t>VSP-30-B</t>
  </si>
  <si>
    <t>BVT301</t>
  </si>
  <si>
    <t>PROTECT 30 SIX</t>
  </si>
  <si>
    <t xml:space="preserve">TS30 </t>
  </si>
  <si>
    <t>VTR560</t>
  </si>
  <si>
    <t>Ventilador Protect 30 Six</t>
  </si>
  <si>
    <t>Ventilador Mallory TS30</t>
  </si>
  <si>
    <t xml:space="preserve">Ventilador New Windy </t>
  </si>
  <si>
    <t>60W</t>
  </si>
  <si>
    <t>42W</t>
  </si>
  <si>
    <t>50W</t>
  </si>
  <si>
    <t>RPC - RETAIL PRICE POSITIONING - VENTILADOR COLUNA 30CM</t>
  </si>
  <si>
    <t>VT-30C-NB</t>
  </si>
  <si>
    <t>BVT350 </t>
  </si>
  <si>
    <t>Coluna 30cm</t>
  </si>
  <si>
    <t xml:space="preserve">Ventilador  Turbo </t>
  </si>
  <si>
    <t xml:space="preserve">Ventilador Maxx Force </t>
  </si>
  <si>
    <t>Ventilador Coluna 30cm</t>
  </si>
  <si>
    <t>30W</t>
  </si>
  <si>
    <t>75W</t>
  </si>
  <si>
    <t>52W</t>
  </si>
  <si>
    <t>RPC - RETAIL PRICE POSITIONING - LIQUIDIFICADOR L-98</t>
  </si>
  <si>
    <t>PHILLIPS WALITA</t>
  </si>
  <si>
    <t>MALLORY</t>
  </si>
  <si>
    <t>L-98-B</t>
  </si>
  <si>
    <t>RI2112/90</t>
  </si>
  <si>
    <t>Flash Mix</t>
  </si>
  <si>
    <t>Flash Mix+</t>
  </si>
  <si>
    <t>Pratic Turbo</t>
  </si>
  <si>
    <t>ProBlend 4 600W</t>
  </si>
  <si>
    <t>Potência (W)</t>
  </si>
  <si>
    <t>Capacidade Total (L)</t>
  </si>
  <si>
    <t>Velocidades</t>
  </si>
  <si>
    <t>VSP-40C-NB</t>
  </si>
  <si>
    <t>BVT450</t>
  </si>
  <si>
    <t>VTX-40C-8P</t>
  </si>
  <si>
    <t>VFC4</t>
  </si>
  <si>
    <t>VB4C</t>
  </si>
  <si>
    <t>NVT-40C-8P-B</t>
  </si>
  <si>
    <t>Ventilador Maxx force turbo</t>
  </si>
  <si>
    <t>Ventilador Turbo Force</t>
  </si>
  <si>
    <t>160W</t>
  </si>
  <si>
    <t>RPC - RETAIL PRICE POSITIONING - LIQUIDIFICADOR L-77</t>
  </si>
  <si>
    <t>L-77</t>
  </si>
  <si>
    <t>Power Red Filter</t>
  </si>
  <si>
    <t>RPC - RETAIL PRICE POSITIONING - LIQUIDIFICADOR L-1400</t>
  </si>
  <si>
    <t>L-1400-GI</t>
  </si>
  <si>
    <t>BLSTMG-BR8</t>
  </si>
  <si>
    <t>PLQ1350</t>
  </si>
  <si>
    <t>OLIQ520</t>
  </si>
  <si>
    <t>EBS30</t>
  </si>
  <si>
    <t>OLIQ501</t>
  </si>
  <si>
    <t>Turbo Glass</t>
  </si>
  <si>
    <t>Super Chef Oster</t>
  </si>
  <si>
    <t>Turbo Glass Pro Maxx 6</t>
  </si>
  <si>
    <t>Power Oster</t>
  </si>
  <si>
    <t>Experience</t>
  </si>
  <si>
    <t>RPC - RETAIL PRICE POSITIONING - LIQUIDIFICADOR L-1200</t>
  </si>
  <si>
    <t>L-1200-BI</t>
  </si>
  <si>
    <t>PH900 Preto</t>
  </si>
  <si>
    <t>RI2242_90</t>
  </si>
  <si>
    <t>PLQ2100PI</t>
  </si>
  <si>
    <t>RI2240_90</t>
  </si>
  <si>
    <t>BLQ1380P</t>
  </si>
  <si>
    <t>Turbo Black L-1200 W</t>
  </si>
  <si>
    <t>-</t>
  </si>
  <si>
    <t>ProBlend 6 1200W</t>
  </si>
  <si>
    <t>1200W Turbo</t>
  </si>
  <si>
    <t>Pro Maxx 6 Inox</t>
  </si>
  <si>
    <t>RPC - RETAIL PRICE POSITIONING - LIQUIDIFICADOR L-28</t>
  </si>
  <si>
    <t>L-28</t>
  </si>
  <si>
    <t>Power Black 550W</t>
  </si>
  <si>
    <t>RPC - RETAIL PRICE POSITIONING - LIQUIDIFICADOR L-1100</t>
  </si>
  <si>
    <t>MULTI</t>
  </si>
  <si>
    <t>L-1100-BI</t>
  </si>
  <si>
    <t>BLQ1280P</t>
  </si>
  <si>
    <t>OLIQ606</t>
  </si>
  <si>
    <t>PLQ1411P</t>
  </si>
  <si>
    <t>BLST3B-R2T</t>
  </si>
  <si>
    <t>LQ1111</t>
  </si>
  <si>
    <t>Turbo Inox L-1100 W</t>
  </si>
  <si>
    <t>1150W Turbo</t>
  </si>
  <si>
    <t>Power 1100W</t>
  </si>
  <si>
    <t>New Xpert II</t>
  </si>
  <si>
    <t>Multi Home</t>
  </si>
  <si>
    <t>RPC - RETAIL PRICE POSITIONING - LIQUIDIFICADOR L-900</t>
  </si>
  <si>
    <t>L-900 FB</t>
  </si>
  <si>
    <t>DIAMANTE PRETO 900W</t>
  </si>
  <si>
    <t>BLQ970P</t>
  </si>
  <si>
    <t>LIQ200</t>
  </si>
  <si>
    <t>LN61</t>
  </si>
  <si>
    <t>LQ35</t>
  </si>
  <si>
    <t>Turbo L-900 W</t>
  </si>
  <si>
    <t>Diamente 900W Turbo</t>
  </si>
  <si>
    <t>Turbo 900W</t>
  </si>
  <si>
    <t>Cadence Hit</t>
  </si>
  <si>
    <t>Power Max 700w</t>
  </si>
  <si>
    <t>Power Mix 700w</t>
  </si>
  <si>
    <t>RPC - RETAIL PRICE POSITIONING - LIQUIDIFICADOR L-97</t>
  </si>
  <si>
    <t>AGRATTO</t>
  </si>
  <si>
    <t>L-97-W</t>
  </si>
  <si>
    <t>RI2110/90</t>
  </si>
  <si>
    <t>LQ10</t>
  </si>
  <si>
    <t>LIQ100</t>
  </si>
  <si>
    <t>FAST MIX 2</t>
  </si>
  <si>
    <t>LQLF</t>
  </si>
  <si>
    <t>Pratic Power</t>
  </si>
  <si>
    <t>Problend 4</t>
  </si>
  <si>
    <t>Power Mix</t>
  </si>
  <si>
    <t>Twist</t>
  </si>
  <si>
    <t>Fast Mix 2</t>
  </si>
  <si>
    <t>Forza Leitoso</t>
  </si>
  <si>
    <t>RPC - RETAIL PRICE POSITIONING - LIQUIDIFICADOR L-550-B</t>
  </si>
  <si>
    <t>L-550-B</t>
  </si>
  <si>
    <t>Easy Power 550W</t>
  </si>
  <si>
    <t>RPC - RETAIL PRICE POSITIONING - LIQUIDIFICADOR L-99</t>
  </si>
  <si>
    <t>L-99-FB</t>
  </si>
  <si>
    <t>Black 3</t>
  </si>
  <si>
    <t>LQ651</t>
  </si>
  <si>
    <t>LQ31</t>
  </si>
  <si>
    <t>BLQ920P</t>
  </si>
  <si>
    <t>LIQ347</t>
  </si>
  <si>
    <t>Turbo Power</t>
  </si>
  <si>
    <t>Turbo</t>
  </si>
  <si>
    <t>Evolution</t>
  </si>
  <si>
    <t>Categoria</t>
  </si>
  <si>
    <t>389,90</t>
  </si>
  <si>
    <t>14,80</t>
  </si>
  <si>
    <t>Indisponivel</t>
  </si>
  <si>
    <t>259,47</t>
  </si>
  <si>
    <t>446,92</t>
  </si>
  <si>
    <t>599,90</t>
  </si>
  <si>
    <t>499,00</t>
  </si>
  <si>
    <t>R$ 449,90</t>
  </si>
  <si>
    <t>347,60</t>
  </si>
  <si>
    <t>720,00</t>
  </si>
  <si>
    <t>R$ 339,00</t>
  </si>
  <si>
    <t>989,90</t>
  </si>
  <si>
    <t>588,12</t>
  </si>
  <si>
    <t>512,90</t>
  </si>
  <si>
    <t>999,00</t>
  </si>
  <si>
    <t>639,90</t>
  </si>
  <si>
    <t>R$ 799,00</t>
  </si>
  <si>
    <t>731,61</t>
  </si>
  <si>
    <t>629,90</t>
  </si>
  <si>
    <t>949,90</t>
  </si>
  <si>
    <t>639,26</t>
  </si>
  <si>
    <t>545,30</t>
  </si>
  <si>
    <t>559,90</t>
  </si>
  <si>
    <t>R$ 779,90</t>
  </si>
  <si>
    <t>588,90</t>
  </si>
  <si>
    <t>633,00</t>
  </si>
  <si>
    <t>540,55</t>
  </si>
  <si>
    <t>RPC - RETAIL PRICE POSITIONING - VENTILADOR COLUNA 40CM</t>
  </si>
  <si>
    <t>244,63</t>
  </si>
  <si>
    <t>204,72</t>
  </si>
  <si>
    <t>149,90</t>
  </si>
  <si>
    <t>199,15</t>
  </si>
  <si>
    <t>220,00</t>
  </si>
  <si>
    <t>199,90</t>
  </si>
  <si>
    <t>334,90</t>
  </si>
  <si>
    <t>355,98</t>
  </si>
  <si>
    <t>242,91</t>
  </si>
  <si>
    <t>249,90</t>
  </si>
  <si>
    <t>R$ 474,99</t>
  </si>
  <si>
    <t>R$ 464,99</t>
  </si>
  <si>
    <t>309,90</t>
  </si>
  <si>
    <t>213,39</t>
  </si>
  <si>
    <t>189,90</t>
  </si>
  <si>
    <t>154,90</t>
  </si>
  <si>
    <t>108,40</t>
  </si>
  <si>
    <t>149,00</t>
  </si>
  <si>
    <t>109,90</t>
  </si>
  <si>
    <t>114,74</t>
  </si>
  <si>
    <t>141,45</t>
  </si>
  <si>
    <t>169,00</t>
  </si>
  <si>
    <t>R$ 309,99</t>
  </si>
  <si>
    <t>R$ 269,99</t>
  </si>
  <si>
    <t>209,00</t>
  </si>
  <si>
    <t>229,90</t>
  </si>
  <si>
    <t>339,90</t>
  </si>
  <si>
    <t>146,32</t>
  </si>
  <si>
    <t>R$ 299,90</t>
  </si>
  <si>
    <t>26,90</t>
  </si>
  <si>
    <t>244,72</t>
  </si>
  <si>
    <t>169,90</t>
  </si>
  <si>
    <t>R$ 319,99</t>
  </si>
  <si>
    <t>297,59</t>
  </si>
  <si>
    <t>289,00</t>
  </si>
  <si>
    <t>279,90</t>
  </si>
  <si>
    <t>R$ 219,90</t>
  </si>
  <si>
    <t>267,10</t>
  </si>
  <si>
    <t>319,90</t>
  </si>
  <si>
    <t>299,90</t>
  </si>
  <si>
    <t>208,79</t>
  </si>
  <si>
    <t>R$ 379,99</t>
  </si>
  <si>
    <t>296,39</t>
  </si>
  <si>
    <t>293,68</t>
  </si>
  <si>
    <t>R$ 239,90</t>
  </si>
  <si>
    <t>219,00</t>
  </si>
  <si>
    <t>30,90</t>
  </si>
  <si>
    <t>259,90</t>
  </si>
  <si>
    <t>99,90</t>
  </si>
  <si>
    <t>177,89</t>
  </si>
  <si>
    <t>R$ 229,90</t>
  </si>
  <si>
    <t>1,6</t>
  </si>
  <si>
    <t>2,1</t>
  </si>
  <si>
    <t>819,90</t>
  </si>
  <si>
    <t>2,3</t>
  </si>
  <si>
    <t>2,5</t>
  </si>
  <si>
    <t>2,6</t>
  </si>
  <si>
    <t>64,99</t>
  </si>
  <si>
    <t>1,9</t>
  </si>
  <si>
    <t>119,90</t>
  </si>
  <si>
    <t>72,11</t>
  </si>
  <si>
    <t>105,45</t>
  </si>
  <si>
    <t>159,90</t>
  </si>
  <si>
    <t>94,90</t>
  </si>
  <si>
    <t>159,00</t>
  </si>
  <si>
    <t>129,90</t>
  </si>
  <si>
    <t>2,2</t>
  </si>
  <si>
    <t>59,90</t>
  </si>
  <si>
    <t>139,90</t>
  </si>
  <si>
    <t>497,36</t>
  </si>
  <si>
    <t>110,90</t>
  </si>
  <si>
    <t>2,7</t>
  </si>
  <si>
    <t>131,10</t>
  </si>
  <si>
    <t>107,10</t>
  </si>
  <si>
    <t>123,40</t>
  </si>
  <si>
    <t>146,47</t>
  </si>
  <si>
    <t>132,90</t>
  </si>
  <si>
    <t>3,1</t>
  </si>
  <si>
    <t>239,99</t>
  </si>
  <si>
    <t>220,45</t>
  </si>
  <si>
    <t>224,90</t>
  </si>
  <si>
    <t>140,49</t>
  </si>
  <si>
    <t>114,70</t>
  </si>
  <si>
    <t>189,99</t>
  </si>
  <si>
    <t>3,2</t>
  </si>
  <si>
    <t>186,57</t>
  </si>
  <si>
    <t>166,90</t>
  </si>
  <si>
    <t>170,90</t>
  </si>
  <si>
    <t>134,90</t>
  </si>
  <si>
    <t>174,42</t>
  </si>
  <si>
    <t>260,60</t>
  </si>
  <si>
    <t>135,57</t>
  </si>
  <si>
    <t>89,90</t>
  </si>
  <si>
    <t>108,99</t>
  </si>
  <si>
    <t>179,90</t>
  </si>
  <si>
    <t>180,40</t>
  </si>
  <si>
    <t>142,40</t>
  </si>
  <si>
    <t>237,40</t>
  </si>
  <si>
    <t>229,00</t>
  </si>
  <si>
    <t>269,90</t>
  </si>
  <si>
    <t>197,99</t>
  </si>
  <si>
    <t>349,90</t>
  </si>
  <si>
    <t>241,85</t>
  </si>
  <si>
    <t>1,5</t>
  </si>
  <si>
    <t>246,31</t>
  </si>
  <si>
    <t>299,00</t>
  </si>
  <si>
    <t>R$ 259,00</t>
  </si>
  <si>
    <t>1,7</t>
  </si>
  <si>
    <t>379,99</t>
  </si>
  <si>
    <t>4179,05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</si>
</sst>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4" formatCode="_-&quot;R$&quot;\ * #,##0.00_-;\-&quot;R$&quot;\ * #,##0.00_-;_-&quot;R$&quot;\ * &quot;-&quot;??_-;_-@_-"/>
    <numFmt numFmtId="43" formatCode="_-* #,##0.00_-;\-* #,##0.00_-;_-* &quot;-&quot;??_-;_-@_-"/>
    <numFmt numFmtId="164" formatCode="_(&quot;R$&quot;* #,##0.00_);_(&quot;R$&quot;* \(#,##0.00\);_(&quot;R$&quot;* &quot;-&quot;??_);_(@_)"/>
    <numFmt numFmtId="165" formatCode="00\ \L"/>
    <numFmt numFmtId="166" formatCode="&quot;R$&quot;\ #,##0.00"/>
    <numFmt numFmtId="167" formatCode="_(* #,##0.00_);_(* \(#,##0.00\);_(* &quot;-&quot;??_);_(@_)"/>
    <numFmt numFmtId="168" formatCode="0.0"/>
  </numFmts>
  <fonts count="9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0"/>
      <name val="Arial"/>
      <family val="2"/>
    </font>
    <font>
      <sz val="11"/>
      <color theme="0"/>
      <name val="Aptos Narrow"/>
      <family val="2"/>
      <scheme val="minor"/>
    </font>
    <font>
      <sz val="1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1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/>
        <bgColor theme="4"/>
      </patternFill>
    </fill>
  </fills>
  <borders count="33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</borders>
  <cellStyleXfs count="15">
    <xf numFmtId="0" fontId="0" fillId="0" borderId="0"/>
    <xf numFmtId="16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0" fontId="4" fillId="0" borderId="0"/>
    <xf numFmtId="164" fontId="1" fillId="0" borderId="0" applyFont="0" applyFill="0" applyBorder="0" applyAlignment="0" applyProtection="0"/>
    <xf numFmtId="167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130">
    <xf numFmtId="0" fontId="0" fillId="0" borderId="0" xfId="0"/>
    <xf numFmtId="0" fontId="3" fillId="2" borderId="1" xfId="4" applyFont="1" applyFill="1" applyBorder="1" applyAlignment="1">
      <alignment horizontal="left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/>
    </xf>
    <xf numFmtId="165" fontId="0" fillId="2" borderId="2" xfId="0" applyNumberFormat="1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/>
    </xf>
    <xf numFmtId="164" fontId="2" fillId="2" borderId="2" xfId="1" applyFont="1" applyFill="1" applyBorder="1"/>
    <xf numFmtId="164" fontId="2" fillId="0" borderId="2" xfId="1" applyFont="1" applyBorder="1"/>
    <xf numFmtId="9" fontId="2" fillId="0" borderId="2" xfId="2" applyFont="1" applyBorder="1" applyAlignment="1">
      <alignment horizontal="center"/>
    </xf>
    <xf numFmtId="0" fontId="0" fillId="2" borderId="2" xfId="0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 wrapText="1"/>
    </xf>
    <xf numFmtId="164" fontId="2" fillId="2" borderId="3" xfId="1" applyFont="1" applyFill="1" applyBorder="1"/>
    <xf numFmtId="164" fontId="2" fillId="0" borderId="3" xfId="1" applyFont="1" applyBorder="1"/>
    <xf numFmtId="0" fontId="3" fillId="2" borderId="4" xfId="4" applyFont="1" applyFill="1" applyBorder="1" applyAlignment="1">
      <alignment horizontal="left" vertical="center" wrapText="1"/>
    </xf>
    <xf numFmtId="164" fontId="2" fillId="0" borderId="5" xfId="1" applyFont="1" applyBorder="1"/>
    <xf numFmtId="9" fontId="2" fillId="0" borderId="5" xfId="2" applyFont="1" applyBorder="1" applyAlignment="1">
      <alignment horizontal="center"/>
    </xf>
    <xf numFmtId="164" fontId="2" fillId="0" borderId="6" xfId="1" applyFont="1" applyBorder="1"/>
    <xf numFmtId="164" fontId="3" fillId="2" borderId="2" xfId="3" applyFont="1" applyFill="1" applyBorder="1" applyAlignment="1">
      <alignment horizontal="center" vertical="center" wrapText="1"/>
    </xf>
    <xf numFmtId="0" fontId="2" fillId="2" borderId="7" xfId="0" applyFont="1" applyFill="1" applyBorder="1" applyAlignment="1">
      <alignment horizontal="left"/>
    </xf>
    <xf numFmtId="164" fontId="3" fillId="2" borderId="8" xfId="3" applyFont="1" applyFill="1" applyBorder="1" applyAlignment="1">
      <alignment horizontal="center" vertical="center" wrapText="1"/>
    </xf>
    <xf numFmtId="0" fontId="0" fillId="2" borderId="8" xfId="0" applyFill="1" applyBorder="1"/>
    <xf numFmtId="0" fontId="0" fillId="2" borderId="8" xfId="0" applyFill="1" applyBorder="1" applyAlignment="1">
      <alignment horizontal="center" vertical="center"/>
    </xf>
    <xf numFmtId="164" fontId="2" fillId="2" borderId="8" xfId="3" applyFont="1" applyFill="1" applyBorder="1" applyAlignment="1">
      <alignment horizontal="center" vertical="center"/>
    </xf>
    <xf numFmtId="164" fontId="2" fillId="2" borderId="9" xfId="3" applyFont="1" applyFill="1" applyBorder="1" applyAlignment="1">
      <alignment horizontal="center" vertical="center"/>
    </xf>
    <xf numFmtId="0" fontId="0" fillId="2" borderId="13" xfId="0" applyFill="1" applyBorder="1"/>
    <xf numFmtId="0" fontId="0" fillId="2" borderId="14" xfId="0" applyFill="1" applyBorder="1"/>
    <xf numFmtId="0" fontId="0" fillId="2" borderId="15" xfId="0" applyFill="1" applyBorder="1" applyAlignment="1">
      <alignment horizontal="center"/>
    </xf>
    <xf numFmtId="0" fontId="0" fillId="0" borderId="16" xfId="0" applyBorder="1"/>
    <xf numFmtId="0" fontId="0" fillId="0" borderId="8" xfId="0" applyBorder="1"/>
    <xf numFmtId="0" fontId="5" fillId="0" borderId="8" xfId="4" applyFont="1" applyBorder="1" applyAlignment="1">
      <alignment horizontal="left" vertical="center" wrapText="1"/>
    </xf>
    <xf numFmtId="0" fontId="5" fillId="0" borderId="17" xfId="4" applyFont="1" applyBorder="1" applyAlignment="1">
      <alignment horizontal="left" vertical="center" wrapText="1"/>
    </xf>
    <xf numFmtId="0" fontId="0" fillId="0" borderId="18" xfId="0" applyBorder="1" applyAlignment="1">
      <alignment horizontal="left" vertical="center"/>
    </xf>
    <xf numFmtId="0" fontId="0" fillId="0" borderId="2" xfId="0" applyBorder="1" applyAlignment="1">
      <alignment horizontal="center" vertical="center" wrapText="1"/>
    </xf>
    <xf numFmtId="0" fontId="0" fillId="0" borderId="2" xfId="0" applyBorder="1" applyAlignment="1">
      <alignment horizontal="left" vertical="center" wrapText="1"/>
    </xf>
    <xf numFmtId="0" fontId="0" fillId="0" borderId="2" xfId="0" applyBorder="1" applyAlignment="1">
      <alignment horizontal="center"/>
    </xf>
    <xf numFmtId="0" fontId="2" fillId="2" borderId="20" xfId="0" applyFont="1" applyFill="1" applyBorder="1" applyAlignment="1">
      <alignment horizontal="left"/>
    </xf>
    <xf numFmtId="164" fontId="3" fillId="2" borderId="21" xfId="3" applyFont="1" applyFill="1" applyBorder="1" applyAlignment="1">
      <alignment horizontal="center" vertical="center" wrapText="1"/>
    </xf>
    <xf numFmtId="0" fontId="0" fillId="2" borderId="21" xfId="0" applyFill="1" applyBorder="1"/>
    <xf numFmtId="166" fontId="0" fillId="0" borderId="2" xfId="1" applyNumberFormat="1" applyFont="1" applyFill="1" applyBorder="1" applyAlignment="1">
      <alignment horizontal="right"/>
    </xf>
    <xf numFmtId="166" fontId="0" fillId="0" borderId="19" xfId="1" applyNumberFormat="1" applyFont="1" applyFill="1" applyBorder="1" applyAlignment="1">
      <alignment horizontal="right"/>
    </xf>
    <xf numFmtId="0" fontId="0" fillId="0" borderId="24" xfId="0" applyBorder="1" applyAlignment="1">
      <alignment horizontal="left" vertical="center"/>
    </xf>
    <xf numFmtId="0" fontId="0" fillId="0" borderId="25" xfId="0" applyBorder="1" applyAlignment="1">
      <alignment horizontal="center" vertical="center" wrapText="1"/>
    </xf>
    <xf numFmtId="0" fontId="0" fillId="0" borderId="25" xfId="0" applyBorder="1" applyAlignment="1">
      <alignment horizontal="center" vertical="center"/>
    </xf>
    <xf numFmtId="0" fontId="0" fillId="0" borderId="25" xfId="0" applyBorder="1" applyAlignment="1">
      <alignment horizontal="left" vertical="center" wrapText="1"/>
    </xf>
    <xf numFmtId="166" fontId="0" fillId="0" borderId="25" xfId="1" applyNumberFormat="1" applyFont="1" applyFill="1" applyBorder="1" applyAlignment="1">
      <alignment horizontal="center" vertical="center"/>
    </xf>
    <xf numFmtId="166" fontId="0" fillId="0" borderId="25" xfId="1" applyNumberFormat="1" applyFont="1" applyFill="1" applyBorder="1" applyAlignment="1">
      <alignment horizontal="right"/>
    </xf>
    <xf numFmtId="166" fontId="0" fillId="0" borderId="23" xfId="1" applyNumberFormat="1" applyFont="1" applyFill="1" applyBorder="1" applyAlignment="1">
      <alignment horizontal="right"/>
    </xf>
    <xf numFmtId="0" fontId="0" fillId="0" borderId="0" xfId="0" applyAlignment="1">
      <alignment horizontal="center"/>
    </xf>
    <xf numFmtId="0" fontId="0" fillId="2" borderId="21" xfId="0" applyFill="1" applyBorder="1" applyAlignment="1">
      <alignment horizontal="center" vertical="center"/>
    </xf>
    <xf numFmtId="164" fontId="2" fillId="2" borderId="21" xfId="3" applyFont="1" applyFill="1" applyBorder="1" applyAlignment="1">
      <alignment horizontal="center" vertical="center"/>
    </xf>
    <xf numFmtId="164" fontId="2" fillId="2" borderId="22" xfId="3" applyFont="1" applyFill="1" applyBorder="1" applyAlignment="1">
      <alignment horizontal="center" vertical="center"/>
    </xf>
    <xf numFmtId="164" fontId="2" fillId="2" borderId="2" xfId="1" applyFont="1" applyFill="1" applyBorder="1" applyAlignment="1">
      <alignment horizontal="center"/>
    </xf>
    <xf numFmtId="164" fontId="2" fillId="0" borderId="2" xfId="1" applyFont="1" applyBorder="1" applyAlignment="1">
      <alignment horizontal="center"/>
    </xf>
    <xf numFmtId="164" fontId="2" fillId="0" borderId="5" xfId="1" applyFont="1" applyBorder="1" applyAlignment="1">
      <alignment horizontal="center"/>
    </xf>
    <xf numFmtId="44" fontId="3" fillId="2" borderId="8" xfId="8" applyFont="1" applyFill="1" applyBorder="1" applyAlignment="1">
      <alignment horizontal="center" vertical="center" wrapText="1"/>
    </xf>
    <xf numFmtId="44" fontId="2" fillId="2" borderId="8" xfId="8" applyFont="1" applyFill="1" applyBorder="1" applyAlignment="1">
      <alignment horizontal="center" vertical="center"/>
    </xf>
    <xf numFmtId="44" fontId="2" fillId="2" borderId="9" xfId="8" applyFont="1" applyFill="1" applyBorder="1" applyAlignment="1">
      <alignment horizontal="center" vertical="center"/>
    </xf>
    <xf numFmtId="44" fontId="3" fillId="2" borderId="2" xfId="8" applyFont="1" applyFill="1" applyBorder="1" applyAlignment="1">
      <alignment horizontal="center" vertical="center" wrapText="1"/>
    </xf>
    <xf numFmtId="44" fontId="2" fillId="2" borderId="2" xfId="8" applyFont="1" applyFill="1" applyBorder="1"/>
    <xf numFmtId="44" fontId="2" fillId="2" borderId="3" xfId="8" applyFont="1" applyFill="1" applyBorder="1"/>
    <xf numFmtId="44" fontId="2" fillId="0" borderId="5" xfId="8" applyFont="1" applyBorder="1"/>
    <xf numFmtId="0" fontId="6" fillId="0" borderId="2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166" fontId="0" fillId="0" borderId="2" xfId="1" applyNumberFormat="1" applyFont="1" applyFill="1" applyBorder="1" applyAlignment="1">
      <alignment horizontal="center" vertical="center"/>
    </xf>
    <xf numFmtId="166" fontId="0" fillId="0" borderId="2" xfId="1" applyNumberFormat="1" applyFont="1" applyFill="1" applyBorder="1" applyAlignment="1">
      <alignment horizontal="right" vertical="center"/>
    </xf>
    <xf numFmtId="0" fontId="0" fillId="0" borderId="2" xfId="0" applyBorder="1" applyAlignment="1">
      <alignment horizontal="center" vertical="center"/>
    </xf>
    <xf numFmtId="0" fontId="6" fillId="0" borderId="25" xfId="0" applyFont="1" applyBorder="1" applyAlignment="1">
      <alignment horizontal="center" vertical="center"/>
    </xf>
    <xf numFmtId="0" fontId="6" fillId="0" borderId="25" xfId="0" applyFont="1" applyBorder="1" applyAlignment="1">
      <alignment horizontal="center" vertical="center" wrapText="1"/>
    </xf>
    <xf numFmtId="166" fontId="0" fillId="0" borderId="25" xfId="5" applyNumberFormat="1" applyFont="1" applyFill="1" applyBorder="1" applyAlignment="1">
      <alignment horizontal="center" vertical="center"/>
    </xf>
    <xf numFmtId="166" fontId="0" fillId="0" borderId="25" xfId="5" applyNumberFormat="1" applyFont="1" applyFill="1" applyBorder="1" applyAlignment="1">
      <alignment horizontal="right" vertical="center"/>
    </xf>
    <xf numFmtId="166" fontId="0" fillId="0" borderId="25" xfId="5" applyNumberFormat="1" applyFont="1" applyFill="1" applyBorder="1" applyAlignment="1">
      <alignment horizontal="right"/>
    </xf>
    <xf numFmtId="166" fontId="0" fillId="0" borderId="23" xfId="5" applyNumberFormat="1" applyFont="1" applyFill="1" applyBorder="1" applyAlignment="1">
      <alignment horizontal="right"/>
    </xf>
    <xf numFmtId="0" fontId="0" fillId="2" borderId="22" xfId="0" applyFill="1" applyBorder="1" applyAlignment="1">
      <alignment horizontal="center" vertical="center"/>
    </xf>
    <xf numFmtId="166" fontId="0" fillId="0" borderId="2" xfId="1" applyNumberFormat="1" applyFont="1" applyFill="1" applyBorder="1" applyAlignment="1">
      <alignment horizontal="center"/>
    </xf>
    <xf numFmtId="0" fontId="0" fillId="0" borderId="25" xfId="0" applyBorder="1" applyAlignment="1">
      <alignment horizontal="center"/>
    </xf>
    <xf numFmtId="166" fontId="0" fillId="0" borderId="25" xfId="1" applyNumberFormat="1" applyFont="1" applyFill="1" applyBorder="1" applyAlignment="1">
      <alignment horizontal="center"/>
    </xf>
    <xf numFmtId="44" fontId="3" fillId="2" borderId="8" xfId="13" applyFont="1" applyFill="1" applyBorder="1" applyAlignment="1">
      <alignment horizontal="center" vertical="center" wrapText="1"/>
    </xf>
    <xf numFmtId="44" fontId="2" fillId="2" borderId="8" xfId="13" applyFont="1" applyFill="1" applyBorder="1" applyAlignment="1">
      <alignment horizontal="center" vertical="center"/>
    </xf>
    <xf numFmtId="44" fontId="2" fillId="2" borderId="9" xfId="13" applyFont="1" applyFill="1" applyBorder="1" applyAlignment="1">
      <alignment horizontal="center" vertical="center"/>
    </xf>
    <xf numFmtId="168" fontId="0" fillId="2" borderId="2" xfId="0" applyNumberFormat="1" applyFill="1" applyBorder="1" applyAlignment="1">
      <alignment horizontal="center"/>
    </xf>
    <xf numFmtId="0" fontId="0" fillId="2" borderId="3" xfId="0" quotePrefix="1" applyFill="1" applyBorder="1" applyAlignment="1">
      <alignment horizontal="center"/>
    </xf>
    <xf numFmtId="44" fontId="2" fillId="2" borderId="2" xfId="13" applyFont="1" applyFill="1" applyBorder="1"/>
    <xf numFmtId="44" fontId="2" fillId="2" borderId="3" xfId="13" applyFont="1" applyFill="1" applyBorder="1"/>
    <xf numFmtId="0" fontId="0" fillId="2" borderId="26" xfId="0" applyFill="1" applyBorder="1"/>
    <xf numFmtId="0" fontId="0" fillId="2" borderId="0" xfId="0" applyFill="1"/>
    <xf numFmtId="0" fontId="0" fillId="2" borderId="27" xfId="0" applyFill="1" applyBorder="1" applyAlignment="1">
      <alignment horizontal="center"/>
    </xf>
    <xf numFmtId="44" fontId="3" fillId="2" borderId="2" xfId="13" applyFont="1" applyFill="1" applyBorder="1" applyAlignment="1">
      <alignment horizontal="center" vertical="center" wrapText="1"/>
    </xf>
    <xf numFmtId="44" fontId="3" fillId="2" borderId="18" xfId="13" applyFont="1" applyFill="1" applyBorder="1" applyAlignment="1">
      <alignment horizontal="center" vertical="center" wrapText="1"/>
    </xf>
    <xf numFmtId="44" fontId="2" fillId="0" borderId="2" xfId="13" applyFont="1" applyBorder="1"/>
    <xf numFmtId="44" fontId="2" fillId="0" borderId="3" xfId="13" applyFont="1" applyBorder="1"/>
    <xf numFmtId="44" fontId="2" fillId="0" borderId="5" xfId="13" applyFont="1" applyBorder="1"/>
    <xf numFmtId="44" fontId="2" fillId="0" borderId="6" xfId="13" applyFont="1" applyBorder="1"/>
    <xf numFmtId="0" fontId="8" fillId="2" borderId="21" xfId="0" applyFont="1" applyFill="1" applyBorder="1" applyAlignment="1">
      <alignment horizontal="center" vertical="center"/>
    </xf>
    <xf numFmtId="0" fontId="8" fillId="2" borderId="21" xfId="0" applyFont="1" applyFill="1" applyBorder="1"/>
    <xf numFmtId="0" fontId="8" fillId="2" borderId="22" xfId="0" applyFont="1" applyFill="1" applyBorder="1" applyAlignment="1">
      <alignment horizontal="center" vertical="center"/>
    </xf>
    <xf numFmtId="0" fontId="8" fillId="2" borderId="2" xfId="0" applyFont="1" applyFill="1" applyBorder="1" applyAlignment="1">
      <alignment horizontal="center" vertical="center"/>
    </xf>
    <xf numFmtId="0" fontId="8" fillId="2" borderId="2" xfId="0" applyFont="1" applyFill="1" applyBorder="1" applyAlignment="1">
      <alignment horizontal="center" vertical="center" wrapText="1"/>
    </xf>
    <xf numFmtId="0" fontId="8" fillId="2" borderId="3" xfId="0" applyFont="1" applyFill="1" applyBorder="1" applyAlignment="1">
      <alignment horizontal="center" vertical="center" wrapText="1"/>
    </xf>
    <xf numFmtId="0" fontId="8" fillId="2" borderId="2" xfId="0" applyFont="1" applyFill="1" applyBorder="1" applyAlignment="1">
      <alignment horizontal="center"/>
    </xf>
    <xf numFmtId="44" fontId="2" fillId="2" borderId="22" xfId="13" applyFont="1" applyFill="1" applyBorder="1" applyAlignment="1">
      <alignment horizontal="center" vertical="center"/>
    </xf>
    <xf numFmtId="0" fontId="0" fillId="2" borderId="11" xfId="0" applyFill="1" applyBorder="1"/>
    <xf numFmtId="44" fontId="2" fillId="2" borderId="21" xfId="13" applyFont="1" applyFill="1" applyBorder="1" applyAlignment="1">
      <alignment horizontal="center" vertical="center"/>
    </xf>
    <xf numFmtId="0" fontId="0" fillId="2" borderId="2" xfId="0" quotePrefix="1" applyFill="1" applyBorder="1" applyAlignment="1">
      <alignment horizontal="center"/>
    </xf>
    <xf numFmtId="164" fontId="0" fillId="0" borderId="0" xfId="1" applyFont="1"/>
    <xf numFmtId="164" fontId="7" fillId="3" borderId="2" xfId="1" applyFont="1" applyFill="1" applyBorder="1"/>
    <xf numFmtId="164" fontId="7" fillId="3" borderId="2" xfId="1" applyFont="1" applyFill="1" applyBorder="1" applyAlignment="1">
      <alignment horizontal="left" vertical="center"/>
    </xf>
    <xf numFmtId="164" fontId="7" fillId="3" borderId="2" xfId="1" applyFont="1" applyFill="1" applyBorder="1" applyAlignment="1">
      <alignment horizontal="left" vertical="center" wrapText="1"/>
    </xf>
    <xf numFmtId="0" fontId="2" fillId="2" borderId="10" xfId="0" applyFont="1" applyFill="1" applyBorder="1" applyAlignment="1">
      <alignment horizontal="center"/>
    </xf>
    <xf numFmtId="0" fontId="2" fillId="2" borderId="11" xfId="0" applyFont="1" applyFill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164" fontId="3" fillId="2" borderId="8" xfId="3" applyFont="1" applyFill="1" applyBorder="1" applyAlignment="1">
      <alignment horizontal="center" vertical="center" wrapText="1"/>
    </xf>
    <xf numFmtId="164" fontId="3" fillId="2" borderId="2" xfId="3" applyFont="1" applyFill="1" applyBorder="1" applyAlignment="1">
      <alignment horizontal="center" vertical="center" wrapText="1"/>
    </xf>
    <xf numFmtId="44" fontId="3" fillId="2" borderId="8" xfId="8" applyFont="1" applyFill="1" applyBorder="1" applyAlignment="1">
      <alignment horizontal="center" vertical="center" wrapText="1"/>
    </xf>
    <xf numFmtId="44" fontId="3" fillId="2" borderId="2" xfId="8" applyFont="1" applyFill="1" applyBorder="1" applyAlignment="1">
      <alignment horizontal="center" vertical="center" wrapText="1"/>
    </xf>
    <xf numFmtId="44" fontId="3" fillId="2" borderId="21" xfId="13" applyFont="1" applyFill="1" applyBorder="1" applyAlignment="1">
      <alignment horizontal="center" vertical="center" wrapText="1"/>
    </xf>
    <xf numFmtId="44" fontId="3" fillId="2" borderId="2" xfId="13" applyFont="1" applyFill="1" applyBorder="1" applyAlignment="1">
      <alignment horizontal="center" vertical="center" wrapText="1"/>
    </xf>
    <xf numFmtId="44" fontId="3" fillId="2" borderId="28" xfId="13" applyFont="1" applyFill="1" applyBorder="1" applyAlignment="1">
      <alignment horizontal="center" vertical="center" wrapText="1"/>
    </xf>
    <xf numFmtId="44" fontId="3" fillId="2" borderId="29" xfId="13" applyFont="1" applyFill="1" applyBorder="1" applyAlignment="1">
      <alignment horizontal="center" vertical="center" wrapText="1"/>
    </xf>
    <xf numFmtId="44" fontId="3" fillId="2" borderId="8" xfId="13" applyFont="1" applyFill="1" applyBorder="1" applyAlignment="1">
      <alignment horizontal="center" vertical="center" wrapText="1"/>
    </xf>
    <xf numFmtId="44" fontId="3" fillId="2" borderId="30" xfId="13" applyFont="1" applyFill="1" applyBorder="1" applyAlignment="1">
      <alignment horizontal="center" vertical="center" wrapText="1"/>
    </xf>
    <xf numFmtId="44" fontId="3" fillId="2" borderId="31" xfId="13" applyFont="1" applyFill="1" applyBorder="1" applyAlignment="1">
      <alignment horizontal="center" vertical="center" wrapText="1"/>
    </xf>
    <xf numFmtId="44" fontId="3" fillId="2" borderId="16" xfId="13" applyFont="1" applyFill="1" applyBorder="1" applyAlignment="1">
      <alignment horizontal="center" vertical="center" wrapText="1"/>
    </xf>
    <xf numFmtId="44" fontId="3" fillId="2" borderId="32" xfId="13" applyFont="1" applyFill="1" applyBorder="1" applyAlignment="1">
      <alignment horizontal="center" vertical="center" wrapText="1"/>
    </xf>
    <xf numFmtId="44" fontId="3" fillId="2" borderId="18" xfId="13" applyFont="1" applyFill="1" applyBorder="1" applyAlignment="1">
      <alignment horizontal="center" vertical="center" wrapText="1"/>
    </xf>
    <xf numFmtId="0" fontId="0" fillId="2" borderId="26" xfId="0" applyFill="1" applyBorder="1" applyAlignment="1">
      <alignment horizontal="right"/>
    </xf>
    <xf numFmtId="0" fontId="0" fillId="2" borderId="0" xfId="0" applyFill="1" applyAlignment="1">
      <alignment horizontal="right"/>
    </xf>
    <xf numFmtId="0" fontId="0" fillId="2" borderId="27" xfId="0" applyFill="1" applyBorder="1" applyAlignment="1">
      <alignment horizontal="right"/>
    </xf>
    <xf numFmtId="164" fontId="3" fillId="2" borderId="21" xfId="3" applyFont="1" applyFill="1" applyBorder="1" applyAlignment="1">
      <alignment horizontal="center" vertical="center" wrapText="1"/>
    </xf>
  </cellXfs>
  <cellStyles count="15">
    <cellStyle name="Moeda" xfId="1" builtinId="4"/>
    <cellStyle name="Moeda 2" xfId="3" xr:uid="{4CFDDBC7-5DC2-4B85-9FAB-E06C4576680E}"/>
    <cellStyle name="Moeda 2 2" xfId="7" xr:uid="{4DB61876-A72D-44C5-8D21-6AC3DB3FF57F}"/>
    <cellStyle name="Moeda 2 2 2" xfId="13" xr:uid="{BFF56A4E-524D-4C4B-B01D-8A0F5204F290}"/>
    <cellStyle name="Moeda 2 3" xfId="8" xr:uid="{1A94D3E3-D0ED-45AD-8540-AC444C49F7E3}"/>
    <cellStyle name="Moeda 2 3 2" xfId="14" xr:uid="{D8F35B22-5EEE-4062-9CD5-76E93AE9442A}"/>
    <cellStyle name="Moeda 2 4" xfId="10" xr:uid="{FAECAA65-F446-4893-A348-6EBB79AB1653}"/>
    <cellStyle name="Moeda 3" xfId="5" xr:uid="{52A62D4C-A201-409D-825D-6F368EE4EDB7}"/>
    <cellStyle name="Moeda 3 2" xfId="11" xr:uid="{EA1C92B4-0995-4440-8AC9-E93B5DD2233D}"/>
    <cellStyle name="Moeda 4" xfId="9" xr:uid="{93C368B8-77DD-439F-A881-EE9C9AACB938}"/>
    <cellStyle name="Normal" xfId="0" builtinId="0"/>
    <cellStyle name="Normal 4" xfId="4" xr:uid="{966D9610-2C08-4677-B197-7D7518AA9A34}"/>
    <cellStyle name="Porcentagem" xfId="2" builtinId="5"/>
    <cellStyle name="Vírgula 2" xfId="6" xr:uid="{EC8CD5CE-4A1F-4584-813A-0E3309789EF1}"/>
    <cellStyle name="Vírgula 2 2" xfId="12" xr:uid="{BBEB44C1-E582-4390-9C0E-7A1460D883D9}"/>
  </cellStyles>
  <dxfs count="19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/>
      </fill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numFmt numFmtId="166" formatCode="&quot;R$&quot;\ #,##0.00"/>
      <fill>
        <patternFill patternType="none">
          <fgColor indexed="64"/>
          <bgColor theme="0"/>
        </patternFill>
      </fill>
      <alignment horizontal="center" textRotation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/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/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/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none">
          <fgColor indexed="64"/>
          <bgColor theme="0"/>
        </patternFill>
      </fill>
      <alignment horizontal="left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 patternType="none"/>
      </fill>
      <alignment horizontal="center" textRotation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none">
          <fgColor indexed="64"/>
          <bgColor theme="0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none"/>
      </fill>
      <alignment horizontal="left" vertical="center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fill>
        <patternFill patternType="none"/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Aptos Narrow"/>
        <family val="2"/>
        <scheme val="minor"/>
      </font>
      <fill>
        <patternFill patternType="none">
          <fgColor indexed="64"/>
          <bgColor theme="0"/>
        </patternFill>
      </fill>
      <alignment horizontal="left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28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tiff"/><Relationship Id="rId4" Type="http://schemas.openxmlformats.org/officeDocument/2006/relationships/image" Target="../media/image64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6" Type="http://schemas.openxmlformats.org/officeDocument/2006/relationships/image" Target="../media/image70.jpeg"/><Relationship Id="rId5" Type="http://schemas.openxmlformats.org/officeDocument/2006/relationships/image" Target="../media/image69.png"/><Relationship Id="rId4" Type="http://schemas.openxmlformats.org/officeDocument/2006/relationships/image" Target="../media/image6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71.png"/><Relationship Id="rId4" Type="http://schemas.openxmlformats.org/officeDocument/2006/relationships/image" Target="../media/image64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4.png"/><Relationship Id="rId2" Type="http://schemas.openxmlformats.org/officeDocument/2006/relationships/image" Target="../media/image73.jpeg"/><Relationship Id="rId1" Type="http://schemas.openxmlformats.org/officeDocument/2006/relationships/image" Target="../media/image72.png"/><Relationship Id="rId6" Type="http://schemas.openxmlformats.org/officeDocument/2006/relationships/image" Target="../media/image77.pn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jpe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jpeg"/><Relationship Id="rId5" Type="http://schemas.openxmlformats.org/officeDocument/2006/relationships/image" Target="../media/image82.png"/><Relationship Id="rId4" Type="http://schemas.openxmlformats.org/officeDocument/2006/relationships/image" Target="../media/image81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84.png"/><Relationship Id="rId4" Type="http://schemas.openxmlformats.org/officeDocument/2006/relationships/image" Target="../media/image64.jpe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jpeg"/><Relationship Id="rId6" Type="http://schemas.openxmlformats.org/officeDocument/2006/relationships/image" Target="../media/image90.jpeg"/><Relationship Id="rId5" Type="http://schemas.openxmlformats.org/officeDocument/2006/relationships/image" Target="../media/image89.png"/><Relationship Id="rId4" Type="http://schemas.openxmlformats.org/officeDocument/2006/relationships/image" Target="../media/image88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jpeg"/><Relationship Id="rId6" Type="http://schemas.openxmlformats.org/officeDocument/2006/relationships/image" Target="../media/image96.jpeg"/><Relationship Id="rId5" Type="http://schemas.openxmlformats.org/officeDocument/2006/relationships/image" Target="../media/image95.png"/><Relationship Id="rId4" Type="http://schemas.openxmlformats.org/officeDocument/2006/relationships/image" Target="../media/image94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jpeg"/><Relationship Id="rId2" Type="http://schemas.openxmlformats.org/officeDocument/2006/relationships/image" Target="../media/image105.jpeg"/><Relationship Id="rId1" Type="http://schemas.openxmlformats.org/officeDocument/2006/relationships/image" Target="../media/image104.jpeg"/><Relationship Id="rId6" Type="http://schemas.openxmlformats.org/officeDocument/2006/relationships/image" Target="../media/image109.png"/><Relationship Id="rId5" Type="http://schemas.openxmlformats.org/officeDocument/2006/relationships/image" Target="../media/image108.png"/><Relationship Id="rId4" Type="http://schemas.openxmlformats.org/officeDocument/2006/relationships/image" Target="../media/image107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7" Type="http://schemas.openxmlformats.org/officeDocument/2006/relationships/image" Target="../media/image19.jpe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7" Type="http://schemas.openxmlformats.org/officeDocument/2006/relationships/image" Target="../media/image26.jpe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7" Type="http://schemas.openxmlformats.org/officeDocument/2006/relationships/image" Target="../media/image33.jpe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jpeg"/><Relationship Id="rId5" Type="http://schemas.openxmlformats.org/officeDocument/2006/relationships/image" Target="../media/image31.png"/><Relationship Id="rId4" Type="http://schemas.openxmlformats.org/officeDocument/2006/relationships/image" Target="../media/image3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5" Type="http://schemas.openxmlformats.org/officeDocument/2006/relationships/image" Target="../media/image41.png"/><Relationship Id="rId4" Type="http://schemas.openxmlformats.org/officeDocument/2006/relationships/image" Target="../media/image40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jpe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11" Type="http://schemas.openxmlformats.org/officeDocument/2006/relationships/image" Target="../media/image52.png"/><Relationship Id="rId5" Type="http://schemas.openxmlformats.org/officeDocument/2006/relationships/image" Target="../media/image46.png"/><Relationship Id="rId10" Type="http://schemas.openxmlformats.org/officeDocument/2006/relationships/image" Target="../media/image51.png"/><Relationship Id="rId4" Type="http://schemas.openxmlformats.org/officeDocument/2006/relationships/image" Target="../media/image45.png"/><Relationship Id="rId9" Type="http://schemas.openxmlformats.org/officeDocument/2006/relationships/image" Target="../media/image5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333375</xdr:colOff>
      <xdr:row>4</xdr:row>
      <xdr:rowOff>28575</xdr:rowOff>
    </xdr:from>
    <xdr:to>
      <xdr:col>1</xdr:col>
      <xdr:colOff>1336343</xdr:colOff>
      <xdr:row>5</xdr:row>
      <xdr:rowOff>27183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2B4859D-5E88-4292-91CC-4731038C93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3" t="12743" r="8046" b="5135"/>
        <a:stretch/>
      </xdr:blipFill>
      <xdr:spPr>
        <a:xfrm>
          <a:off x="2038350" y="619125"/>
          <a:ext cx="1002968" cy="1284483"/>
        </a:xfrm>
        <a:prstGeom prst="rect">
          <a:avLst/>
        </a:prstGeom>
      </xdr:spPr>
    </xdr:pic>
    <xdr:clientData/>
  </xdr:twoCellAnchor>
  <xdr:oneCellAnchor>
    <xdr:from>
      <xdr:col>3</xdr:col>
      <xdr:colOff>390525</xdr:colOff>
      <xdr:row>4</xdr:row>
      <xdr:rowOff>38100</xdr:rowOff>
    </xdr:from>
    <xdr:ext cx="971380" cy="1201034"/>
    <xdr:pic>
      <xdr:nvPicPr>
        <xdr:cNvPr id="3" name="Imagem 2">
          <a:extLst>
            <a:ext uri="{FF2B5EF4-FFF2-40B4-BE49-F238E27FC236}">
              <a16:creationId xmlns:a16="http://schemas.microsoft.com/office/drawing/2014/main" id="{3F46B8F8-DA35-4CD2-B19F-C2C200564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628650"/>
          <a:ext cx="971380" cy="1201034"/>
        </a:xfrm>
        <a:prstGeom prst="rect">
          <a:avLst/>
        </a:prstGeom>
      </xdr:spPr>
    </xdr:pic>
    <xdr:clientData/>
  </xdr:oneCellAnchor>
  <xdr:oneCellAnchor>
    <xdr:from>
      <xdr:col>5</xdr:col>
      <xdr:colOff>390525</xdr:colOff>
      <xdr:row>4</xdr:row>
      <xdr:rowOff>28575</xdr:rowOff>
    </xdr:from>
    <xdr:ext cx="1005308" cy="1217249"/>
    <xdr:pic>
      <xdr:nvPicPr>
        <xdr:cNvPr id="4" name="Imagem 3">
          <a:extLst>
            <a:ext uri="{FF2B5EF4-FFF2-40B4-BE49-F238E27FC236}">
              <a16:creationId xmlns:a16="http://schemas.microsoft.com/office/drawing/2014/main" id="{BD0D9BF4-D319-46C1-9D65-EF20EAF31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24750" y="619125"/>
          <a:ext cx="1005308" cy="1217249"/>
        </a:xfrm>
        <a:prstGeom prst="rect">
          <a:avLst/>
        </a:prstGeom>
      </xdr:spPr>
    </xdr:pic>
    <xdr:clientData/>
  </xdr:oneCellAnchor>
  <xdr:oneCellAnchor>
    <xdr:from>
      <xdr:col>7</xdr:col>
      <xdr:colOff>381000</xdr:colOff>
      <xdr:row>4</xdr:row>
      <xdr:rowOff>44450</xdr:rowOff>
    </xdr:from>
    <xdr:ext cx="1019175" cy="1214726"/>
    <xdr:pic>
      <xdr:nvPicPr>
        <xdr:cNvPr id="5" name="Imagem 4">
          <a:extLst>
            <a:ext uri="{FF2B5EF4-FFF2-40B4-BE49-F238E27FC236}">
              <a16:creationId xmlns:a16="http://schemas.microsoft.com/office/drawing/2014/main" id="{5876D56A-839D-44ED-9542-6E199A6E1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5175" y="635000"/>
          <a:ext cx="1019175" cy="1214726"/>
        </a:xfrm>
        <a:prstGeom prst="rect">
          <a:avLst/>
        </a:prstGeom>
      </xdr:spPr>
    </xdr:pic>
    <xdr:clientData/>
  </xdr:oneCellAnchor>
  <xdr:twoCellAnchor editAs="oneCell">
    <xdr:from>
      <xdr:col>9</xdr:col>
      <xdr:colOff>352425</xdr:colOff>
      <xdr:row>4</xdr:row>
      <xdr:rowOff>57150</xdr:rowOff>
    </xdr:from>
    <xdr:to>
      <xdr:col>9</xdr:col>
      <xdr:colOff>1352075</xdr:colOff>
      <xdr:row>4</xdr:row>
      <xdr:rowOff>1210176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4341071E-6F8E-4256-A951-B875B3F10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11225" y="647700"/>
          <a:ext cx="999650" cy="1153026"/>
        </a:xfrm>
        <a:prstGeom prst="rect">
          <a:avLst/>
        </a:prstGeom>
      </xdr:spPr>
    </xdr:pic>
    <xdr:clientData/>
  </xdr:twoCellAnchor>
  <xdr:oneCellAnchor>
    <xdr:from>
      <xdr:col>11</xdr:col>
      <xdr:colOff>400050</xdr:colOff>
      <xdr:row>4</xdr:row>
      <xdr:rowOff>57150</xdr:rowOff>
    </xdr:from>
    <xdr:ext cx="1010123" cy="1265812"/>
    <xdr:pic>
      <xdr:nvPicPr>
        <xdr:cNvPr id="7" name="Imagem 6">
          <a:extLst>
            <a:ext uri="{FF2B5EF4-FFF2-40B4-BE49-F238E27FC236}">
              <a16:creationId xmlns:a16="http://schemas.microsoft.com/office/drawing/2014/main" id="{BD103E65-13EF-41A0-AAD6-47FBCC9A8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73475" y="647700"/>
          <a:ext cx="1010123" cy="1265812"/>
        </a:xfrm>
        <a:prstGeom prst="rect">
          <a:avLst/>
        </a:prstGeom>
      </xdr:spPr>
    </xdr:pic>
    <xdr:clientData/>
  </xdr:oneCellAnchor>
  <xdr:twoCellAnchor editAs="oneCell">
    <xdr:from>
      <xdr:col>1</xdr:col>
      <xdr:colOff>333375</xdr:colOff>
      <xdr:row>4</xdr:row>
      <xdr:rowOff>28575</xdr:rowOff>
    </xdr:from>
    <xdr:to>
      <xdr:col>1</xdr:col>
      <xdr:colOff>1336343</xdr:colOff>
      <xdr:row>5</xdr:row>
      <xdr:rowOff>27183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BC963EDA-1A93-401C-B9DD-57ED6EFE3F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3" t="12743" r="8046" b="5135"/>
        <a:stretch/>
      </xdr:blipFill>
      <xdr:spPr>
        <a:xfrm>
          <a:off x="2038350" y="809625"/>
          <a:ext cx="1002968" cy="1284483"/>
        </a:xfrm>
        <a:prstGeom prst="rect">
          <a:avLst/>
        </a:prstGeom>
      </xdr:spPr>
    </xdr:pic>
    <xdr:clientData/>
  </xdr:twoCellAnchor>
  <xdr:oneCellAnchor>
    <xdr:from>
      <xdr:col>3</xdr:col>
      <xdr:colOff>390525</xdr:colOff>
      <xdr:row>4</xdr:row>
      <xdr:rowOff>38100</xdr:rowOff>
    </xdr:from>
    <xdr:ext cx="971380" cy="1201034"/>
    <xdr:pic>
      <xdr:nvPicPr>
        <xdr:cNvPr id="9" name="Imagem 8">
          <a:extLst>
            <a:ext uri="{FF2B5EF4-FFF2-40B4-BE49-F238E27FC236}">
              <a16:creationId xmlns:a16="http://schemas.microsoft.com/office/drawing/2014/main" id="{26EEFF60-9FD6-401C-882B-8C100811C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819150"/>
          <a:ext cx="971380" cy="1201034"/>
        </a:xfrm>
        <a:prstGeom prst="rect">
          <a:avLst/>
        </a:prstGeom>
      </xdr:spPr>
    </xdr:pic>
    <xdr:clientData/>
  </xdr:oneCellAnchor>
  <xdr:oneCellAnchor>
    <xdr:from>
      <xdr:col>5</xdr:col>
      <xdr:colOff>390525</xdr:colOff>
      <xdr:row>4</xdr:row>
      <xdr:rowOff>28575</xdr:rowOff>
    </xdr:from>
    <xdr:ext cx="1005308" cy="1217249"/>
    <xdr:pic>
      <xdr:nvPicPr>
        <xdr:cNvPr id="10" name="Imagem 9">
          <a:extLst>
            <a:ext uri="{FF2B5EF4-FFF2-40B4-BE49-F238E27FC236}">
              <a16:creationId xmlns:a16="http://schemas.microsoft.com/office/drawing/2014/main" id="{7F5A060F-E1B5-42ED-96C8-1417A3138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24750" y="809625"/>
          <a:ext cx="1005308" cy="1217249"/>
        </a:xfrm>
        <a:prstGeom prst="rect">
          <a:avLst/>
        </a:prstGeom>
      </xdr:spPr>
    </xdr:pic>
    <xdr:clientData/>
  </xdr:oneCellAnchor>
  <xdr:oneCellAnchor>
    <xdr:from>
      <xdr:col>7</xdr:col>
      <xdr:colOff>381000</xdr:colOff>
      <xdr:row>4</xdr:row>
      <xdr:rowOff>44450</xdr:rowOff>
    </xdr:from>
    <xdr:ext cx="1019175" cy="1214726"/>
    <xdr:pic>
      <xdr:nvPicPr>
        <xdr:cNvPr id="11" name="Imagem 10">
          <a:extLst>
            <a:ext uri="{FF2B5EF4-FFF2-40B4-BE49-F238E27FC236}">
              <a16:creationId xmlns:a16="http://schemas.microsoft.com/office/drawing/2014/main" id="{812BF978-43E4-43C0-BFB5-32DD1F949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5175" y="825500"/>
          <a:ext cx="1019175" cy="1214726"/>
        </a:xfrm>
        <a:prstGeom prst="rect">
          <a:avLst/>
        </a:prstGeom>
      </xdr:spPr>
    </xdr:pic>
    <xdr:clientData/>
  </xdr:oneCellAnchor>
  <xdr:twoCellAnchor editAs="oneCell">
    <xdr:from>
      <xdr:col>9</xdr:col>
      <xdr:colOff>352425</xdr:colOff>
      <xdr:row>4</xdr:row>
      <xdr:rowOff>57150</xdr:rowOff>
    </xdr:from>
    <xdr:to>
      <xdr:col>9</xdr:col>
      <xdr:colOff>1352075</xdr:colOff>
      <xdr:row>4</xdr:row>
      <xdr:rowOff>1210176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22DE13D2-B73E-4220-9C7B-00E7FF1A4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11225" y="838200"/>
          <a:ext cx="999650" cy="1153026"/>
        </a:xfrm>
        <a:prstGeom prst="rect">
          <a:avLst/>
        </a:prstGeom>
      </xdr:spPr>
    </xdr:pic>
    <xdr:clientData/>
  </xdr:twoCellAnchor>
  <xdr:oneCellAnchor>
    <xdr:from>
      <xdr:col>11</xdr:col>
      <xdr:colOff>400050</xdr:colOff>
      <xdr:row>4</xdr:row>
      <xdr:rowOff>57150</xdr:rowOff>
    </xdr:from>
    <xdr:ext cx="1010123" cy="1265812"/>
    <xdr:pic>
      <xdr:nvPicPr>
        <xdr:cNvPr id="13" name="Imagem 12">
          <a:extLst>
            <a:ext uri="{FF2B5EF4-FFF2-40B4-BE49-F238E27FC236}">
              <a16:creationId xmlns:a16="http://schemas.microsoft.com/office/drawing/2014/main" id="{CAC53384-E2CD-4C63-BFFA-50C2614E9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73475" y="838200"/>
          <a:ext cx="1010123" cy="1265812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622674</xdr:colOff>
      <xdr:row>4</xdr:row>
      <xdr:rowOff>86872</xdr:rowOff>
    </xdr:from>
    <xdr:to>
      <xdr:col>1</xdr:col>
      <xdr:colOff>1106208</xdr:colOff>
      <xdr:row>4</xdr:row>
      <xdr:rowOff>1250204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E3CDC96-749E-4A97-9565-4200DBFA5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4749" y="867922"/>
          <a:ext cx="483534" cy="1163332"/>
        </a:xfrm>
        <a:prstGeom prst="rect">
          <a:avLst/>
        </a:prstGeom>
      </xdr:spPr>
    </xdr:pic>
    <xdr:clientData/>
  </xdr:twoCellAnchor>
  <xdr:twoCellAnchor editAs="oneCell">
    <xdr:from>
      <xdr:col>3</xdr:col>
      <xdr:colOff>649942</xdr:colOff>
      <xdr:row>4</xdr:row>
      <xdr:rowOff>123264</xdr:rowOff>
    </xdr:from>
    <xdr:to>
      <xdr:col>3</xdr:col>
      <xdr:colOff>1150950</xdr:colOff>
      <xdr:row>4</xdr:row>
      <xdr:rowOff>1240677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69CD138-6FBE-411A-BB7C-D2FA2A086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6642" y="904314"/>
          <a:ext cx="501008" cy="1117413"/>
        </a:xfrm>
        <a:prstGeom prst="rect">
          <a:avLst/>
        </a:prstGeom>
      </xdr:spPr>
    </xdr:pic>
    <xdr:clientData/>
  </xdr:twoCellAnchor>
  <xdr:twoCellAnchor editAs="oneCell">
    <xdr:from>
      <xdr:col>5</xdr:col>
      <xdr:colOff>675530</xdr:colOff>
      <xdr:row>4</xdr:row>
      <xdr:rowOff>86471</xdr:rowOff>
    </xdr:from>
    <xdr:to>
      <xdr:col>5</xdr:col>
      <xdr:colOff>1156044</xdr:colOff>
      <xdr:row>4</xdr:row>
      <xdr:rowOff>1269440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B80B579-394E-49DB-B211-0E43FDA52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66855" y="867521"/>
          <a:ext cx="480514" cy="118296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577850</xdr:colOff>
      <xdr:row>4</xdr:row>
      <xdr:rowOff>28575</xdr:rowOff>
    </xdr:from>
    <xdr:to>
      <xdr:col>1</xdr:col>
      <xdr:colOff>1198792</xdr:colOff>
      <xdr:row>4</xdr:row>
      <xdr:rowOff>1245524</xdr:rowOff>
    </xdr:to>
    <xdr:pic>
      <xdr:nvPicPr>
        <xdr:cNvPr id="2" name="Imagem 1" descr="Uma imagem contendo mesa, comida, homem, água&#10;&#10;Descrição gerada automaticamente">
          <a:extLst>
            <a:ext uri="{FF2B5EF4-FFF2-40B4-BE49-F238E27FC236}">
              <a16:creationId xmlns:a16="http://schemas.microsoft.com/office/drawing/2014/main" id="{C45236EA-8168-4901-95B7-E364510850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62" t="3766" r="9122" b="4637"/>
        <a:stretch/>
      </xdr:blipFill>
      <xdr:spPr>
        <a:xfrm>
          <a:off x="2006600" y="809625"/>
          <a:ext cx="620942" cy="1216949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4</xdr:row>
      <xdr:rowOff>66675</xdr:rowOff>
    </xdr:from>
    <xdr:to>
      <xdr:col>3</xdr:col>
      <xdr:colOff>1286356</xdr:colOff>
      <xdr:row>4</xdr:row>
      <xdr:rowOff>1240420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99ECACB-A816-4910-BB0E-617757C9C9A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72" t="-570" r="35379" b="4626"/>
        <a:stretch/>
      </xdr:blipFill>
      <xdr:spPr bwMode="auto">
        <a:xfrm>
          <a:off x="4781550" y="847725"/>
          <a:ext cx="648181" cy="11737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625475</xdr:colOff>
      <xdr:row>4</xdr:row>
      <xdr:rowOff>54617</xdr:rowOff>
    </xdr:from>
    <xdr:ext cx="647700" cy="1186150"/>
    <xdr:pic>
      <xdr:nvPicPr>
        <xdr:cNvPr id="4" name="Imagem 3">
          <a:extLst>
            <a:ext uri="{FF2B5EF4-FFF2-40B4-BE49-F238E27FC236}">
              <a16:creationId xmlns:a16="http://schemas.microsoft.com/office/drawing/2014/main" id="{0BD1FDF5-7D40-4ECE-961D-603A61C954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55" t="21245" r="82037" b="36534"/>
        <a:stretch>
          <a:fillRect/>
        </a:stretch>
      </xdr:blipFill>
      <xdr:spPr bwMode="auto">
        <a:xfrm>
          <a:off x="7483475" y="835667"/>
          <a:ext cx="647700" cy="1186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682626</xdr:colOff>
      <xdr:row>4</xdr:row>
      <xdr:rowOff>56745</xdr:rowOff>
    </xdr:from>
    <xdr:ext cx="593724" cy="1148894"/>
    <xdr:pic>
      <xdr:nvPicPr>
        <xdr:cNvPr id="5" name="Imagem 1">
          <a:extLst>
            <a:ext uri="{FF2B5EF4-FFF2-40B4-BE49-F238E27FC236}">
              <a16:creationId xmlns:a16="http://schemas.microsoft.com/office/drawing/2014/main" id="{A2717832-B6C1-4F23-923B-F7CFFA55D1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55251" y="837795"/>
          <a:ext cx="593724" cy="1148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661147</xdr:colOff>
      <xdr:row>4</xdr:row>
      <xdr:rowOff>128122</xdr:rowOff>
    </xdr:from>
    <xdr:to>
      <xdr:col>1</xdr:col>
      <xdr:colOff>1106207</xdr:colOff>
      <xdr:row>4</xdr:row>
      <xdr:rowOff>1246973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91F5FE1-FCEE-4979-8271-BDBD78B40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3222" y="909172"/>
          <a:ext cx="445060" cy="1118851"/>
        </a:xfrm>
        <a:prstGeom prst="rect">
          <a:avLst/>
        </a:prstGeom>
      </xdr:spPr>
    </xdr:pic>
    <xdr:clientData/>
  </xdr:twoCellAnchor>
  <xdr:twoCellAnchor editAs="oneCell">
    <xdr:from>
      <xdr:col>3</xdr:col>
      <xdr:colOff>649941</xdr:colOff>
      <xdr:row>4</xdr:row>
      <xdr:rowOff>134471</xdr:rowOff>
    </xdr:from>
    <xdr:to>
      <xdr:col>3</xdr:col>
      <xdr:colOff>1116918</xdr:colOff>
      <xdr:row>4</xdr:row>
      <xdr:rowOff>1269440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BCC077D-5B72-4ED1-80E6-8BAC944DB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6641" y="915521"/>
          <a:ext cx="466977" cy="1134969"/>
        </a:xfrm>
        <a:prstGeom prst="rect">
          <a:avLst/>
        </a:prstGeom>
      </xdr:spPr>
    </xdr:pic>
    <xdr:clientData/>
  </xdr:twoCellAnchor>
  <xdr:twoCellAnchor editAs="oneCell">
    <xdr:from>
      <xdr:col>5</xdr:col>
      <xdr:colOff>616324</xdr:colOff>
      <xdr:row>4</xdr:row>
      <xdr:rowOff>56029</xdr:rowOff>
    </xdr:from>
    <xdr:to>
      <xdr:col>5</xdr:col>
      <xdr:colOff>1131795</xdr:colOff>
      <xdr:row>5</xdr:row>
      <xdr:rowOff>1048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8E3C3B0A-7B0C-4974-82E4-82DE6FEFB1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9281"/>
        <a:stretch/>
      </xdr:blipFill>
      <xdr:spPr>
        <a:xfrm>
          <a:off x="7407649" y="837079"/>
          <a:ext cx="515471" cy="1230894"/>
        </a:xfrm>
        <a:prstGeom prst="rect">
          <a:avLst/>
        </a:prstGeom>
      </xdr:spPr>
    </xdr:pic>
    <xdr:clientData/>
  </xdr:twoCellAnchor>
  <xdr:twoCellAnchor editAs="oneCell">
    <xdr:from>
      <xdr:col>7</xdr:col>
      <xdr:colOff>661147</xdr:colOff>
      <xdr:row>4</xdr:row>
      <xdr:rowOff>11207</xdr:rowOff>
    </xdr:from>
    <xdr:to>
      <xdr:col>7</xdr:col>
      <xdr:colOff>1142967</xdr:colOff>
      <xdr:row>4</xdr:row>
      <xdr:rowOff>1277472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C70ABF8D-8B7F-49E0-89B4-6645AE3ED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10167097" y="792257"/>
          <a:ext cx="481820" cy="1266265"/>
        </a:xfrm>
        <a:prstGeom prst="rect">
          <a:avLst/>
        </a:prstGeom>
      </xdr:spPr>
    </xdr:pic>
    <xdr:clientData/>
  </xdr:twoCellAnchor>
  <xdr:twoCellAnchor editAs="oneCell">
    <xdr:from>
      <xdr:col>9</xdr:col>
      <xdr:colOff>643592</xdr:colOff>
      <xdr:row>4</xdr:row>
      <xdr:rowOff>78442</xdr:rowOff>
    </xdr:from>
    <xdr:to>
      <xdr:col>9</xdr:col>
      <xdr:colOff>1132863</xdr:colOff>
      <xdr:row>5</xdr:row>
      <xdr:rowOff>19237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7046B477-E9BF-4CC3-840A-1514D636CF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4461"/>
        <a:stretch/>
      </xdr:blipFill>
      <xdr:spPr>
        <a:xfrm>
          <a:off x="12864167" y="859492"/>
          <a:ext cx="489271" cy="1226670"/>
        </a:xfrm>
        <a:prstGeom prst="rect">
          <a:avLst/>
        </a:prstGeom>
      </xdr:spPr>
    </xdr:pic>
    <xdr:clientData/>
  </xdr:twoCellAnchor>
  <xdr:oneCellAnchor>
    <xdr:from>
      <xdr:col>11</xdr:col>
      <xdr:colOff>683558</xdr:colOff>
      <xdr:row>4</xdr:row>
      <xdr:rowOff>123265</xdr:rowOff>
    </xdr:from>
    <xdr:ext cx="444783" cy="1251884"/>
    <xdr:pic>
      <xdr:nvPicPr>
        <xdr:cNvPr id="7" name="Imagem 6">
          <a:extLst>
            <a:ext uri="{FF2B5EF4-FFF2-40B4-BE49-F238E27FC236}">
              <a16:creationId xmlns:a16="http://schemas.microsoft.com/office/drawing/2014/main" id="{58EFEA3B-4C72-4BD3-87AF-7EFF68FFBD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36" t="5328" r="11438"/>
        <a:stretch/>
      </xdr:blipFill>
      <xdr:spPr>
        <a:xfrm>
          <a:off x="15618758" y="904315"/>
          <a:ext cx="444783" cy="1251884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425451</xdr:colOff>
      <xdr:row>4</xdr:row>
      <xdr:rowOff>54102</xdr:rowOff>
    </xdr:from>
    <xdr:ext cx="781050" cy="1196979"/>
    <xdr:pic>
      <xdr:nvPicPr>
        <xdr:cNvPr id="2" name="Imagem 1">
          <a:extLst>
            <a:ext uri="{FF2B5EF4-FFF2-40B4-BE49-F238E27FC236}">
              <a16:creationId xmlns:a16="http://schemas.microsoft.com/office/drawing/2014/main" id="{8FB2956C-4C53-404E-A982-035BDF57DA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49" t="7124" r="13607" b="16444"/>
        <a:stretch/>
      </xdr:blipFill>
      <xdr:spPr bwMode="auto">
        <a:xfrm>
          <a:off x="1854201" y="835152"/>
          <a:ext cx="781050" cy="11969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638175</xdr:colOff>
      <xdr:row>4</xdr:row>
      <xdr:rowOff>66675</xdr:rowOff>
    </xdr:from>
    <xdr:to>
      <xdr:col>3</xdr:col>
      <xdr:colOff>1286356</xdr:colOff>
      <xdr:row>4</xdr:row>
      <xdr:rowOff>1240420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DD448E7-070B-4676-A98E-AA80163EF18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72" t="-570" r="35379" b="4626"/>
        <a:stretch/>
      </xdr:blipFill>
      <xdr:spPr bwMode="auto">
        <a:xfrm>
          <a:off x="4781550" y="847725"/>
          <a:ext cx="648181" cy="11737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625475</xdr:colOff>
      <xdr:row>4</xdr:row>
      <xdr:rowOff>54617</xdr:rowOff>
    </xdr:from>
    <xdr:ext cx="647700" cy="1186150"/>
    <xdr:pic>
      <xdr:nvPicPr>
        <xdr:cNvPr id="4" name="Imagem 3">
          <a:extLst>
            <a:ext uri="{FF2B5EF4-FFF2-40B4-BE49-F238E27FC236}">
              <a16:creationId xmlns:a16="http://schemas.microsoft.com/office/drawing/2014/main" id="{CBB97B34-C7B0-4E7B-8C7B-D1E6F09BA6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55" t="21245" r="82037" b="36534"/>
        <a:stretch>
          <a:fillRect/>
        </a:stretch>
      </xdr:blipFill>
      <xdr:spPr bwMode="auto">
        <a:xfrm>
          <a:off x="7483475" y="835667"/>
          <a:ext cx="647700" cy="1186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682626</xdr:colOff>
      <xdr:row>4</xdr:row>
      <xdr:rowOff>56745</xdr:rowOff>
    </xdr:from>
    <xdr:ext cx="593724" cy="1148894"/>
    <xdr:pic>
      <xdr:nvPicPr>
        <xdr:cNvPr id="5" name="Imagem 1">
          <a:extLst>
            <a:ext uri="{FF2B5EF4-FFF2-40B4-BE49-F238E27FC236}">
              <a16:creationId xmlns:a16="http://schemas.microsoft.com/office/drawing/2014/main" id="{EA820F47-F0BC-40CB-A2DD-651F7D56DD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55251" y="837795"/>
          <a:ext cx="593724" cy="1148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663575</xdr:colOff>
      <xdr:row>4</xdr:row>
      <xdr:rowOff>46697</xdr:rowOff>
    </xdr:from>
    <xdr:to>
      <xdr:col>1</xdr:col>
      <xdr:colOff>1285875</xdr:colOff>
      <xdr:row>4</xdr:row>
      <xdr:rowOff>1238537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A465F71F-8EFC-4DBE-ACED-1AAF15A787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2325" y="827747"/>
          <a:ext cx="622300" cy="1191840"/>
        </a:xfrm>
        <a:prstGeom prst="rect">
          <a:avLst/>
        </a:prstGeom>
      </xdr:spPr>
    </xdr:pic>
    <xdr:clientData/>
  </xdr:twoCellAnchor>
  <xdr:twoCellAnchor editAs="oneCell">
    <xdr:from>
      <xdr:col>3</xdr:col>
      <xdr:colOff>619126</xdr:colOff>
      <xdr:row>4</xdr:row>
      <xdr:rowOff>44450</xdr:rowOff>
    </xdr:from>
    <xdr:to>
      <xdr:col>3</xdr:col>
      <xdr:colOff>1237745</xdr:colOff>
      <xdr:row>4</xdr:row>
      <xdr:rowOff>1237221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2F300E8-A598-41B6-86B0-C1EE6DB9BB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1" y="825500"/>
          <a:ext cx="618619" cy="11927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539750</xdr:colOff>
      <xdr:row>4</xdr:row>
      <xdr:rowOff>47626</xdr:rowOff>
    </xdr:from>
    <xdr:to>
      <xdr:col>5</xdr:col>
      <xdr:colOff>1236784</xdr:colOff>
      <xdr:row>4</xdr:row>
      <xdr:rowOff>1246248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571E3335-DE9F-481B-9D57-0D6BEEC5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97750" y="828676"/>
          <a:ext cx="697034" cy="1198622"/>
        </a:xfrm>
        <a:prstGeom prst="rect">
          <a:avLst/>
        </a:prstGeom>
      </xdr:spPr>
    </xdr:pic>
    <xdr:clientData/>
  </xdr:twoCellAnchor>
  <xdr:oneCellAnchor>
    <xdr:from>
      <xdr:col>7</xdr:col>
      <xdr:colOff>606425</xdr:colOff>
      <xdr:row>4</xdr:row>
      <xdr:rowOff>36094</xdr:rowOff>
    </xdr:from>
    <xdr:ext cx="609600" cy="1178729"/>
    <xdr:pic>
      <xdr:nvPicPr>
        <xdr:cNvPr id="5" name="Imagem 4">
          <a:extLst>
            <a:ext uri="{FF2B5EF4-FFF2-40B4-BE49-F238E27FC236}">
              <a16:creationId xmlns:a16="http://schemas.microsoft.com/office/drawing/2014/main" id="{DFDA8B96-B4D3-4286-9970-8BD9021AC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79050" y="817144"/>
          <a:ext cx="609600" cy="1178729"/>
        </a:xfrm>
        <a:prstGeom prst="rect">
          <a:avLst/>
        </a:prstGeom>
      </xdr:spPr>
    </xdr:pic>
    <xdr:clientData/>
  </xdr:oneCellAnchor>
  <xdr:oneCellAnchor>
    <xdr:from>
      <xdr:col>9</xdr:col>
      <xdr:colOff>571501</xdr:colOff>
      <xdr:row>4</xdr:row>
      <xdr:rowOff>66675</xdr:rowOff>
    </xdr:from>
    <xdr:ext cx="659355" cy="1182194"/>
    <xdr:pic>
      <xdr:nvPicPr>
        <xdr:cNvPr id="6" name="Imagem 5">
          <a:extLst>
            <a:ext uri="{FF2B5EF4-FFF2-40B4-BE49-F238E27FC236}">
              <a16:creationId xmlns:a16="http://schemas.microsoft.com/office/drawing/2014/main" id="{D11655BC-3ACD-4CAB-B18F-082974CDF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1" y="847725"/>
          <a:ext cx="659355" cy="1182194"/>
        </a:xfrm>
        <a:prstGeom prst="rect">
          <a:avLst/>
        </a:prstGeom>
      </xdr:spPr>
    </xdr:pic>
    <xdr:clientData/>
  </xdr:oneCellAnchor>
  <xdr:twoCellAnchor editAs="oneCell">
    <xdr:from>
      <xdr:col>11</xdr:col>
      <xdr:colOff>609601</xdr:colOff>
      <xdr:row>4</xdr:row>
      <xdr:rowOff>68106</xdr:rowOff>
    </xdr:from>
    <xdr:to>
      <xdr:col>11</xdr:col>
      <xdr:colOff>1219200</xdr:colOff>
      <xdr:row>4</xdr:row>
      <xdr:rowOff>1249894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E9EC6973-9E5D-4237-B323-8A5F9D684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611476" y="849156"/>
          <a:ext cx="609599" cy="118178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619127</xdr:colOff>
      <xdr:row>4</xdr:row>
      <xdr:rowOff>31069</xdr:rowOff>
    </xdr:from>
    <xdr:to>
      <xdr:col>1</xdr:col>
      <xdr:colOff>1238250</xdr:colOff>
      <xdr:row>4</xdr:row>
      <xdr:rowOff>1236134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7918F99E-E67B-4C4E-B284-F833E11B8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7877" y="812119"/>
          <a:ext cx="619123" cy="1205065"/>
        </a:xfrm>
        <a:prstGeom prst="rect">
          <a:avLst/>
        </a:prstGeom>
      </xdr:spPr>
    </xdr:pic>
    <xdr:clientData/>
  </xdr:twoCellAnchor>
  <xdr:twoCellAnchor editAs="oneCell">
    <xdr:from>
      <xdr:col>3</xdr:col>
      <xdr:colOff>539750</xdr:colOff>
      <xdr:row>4</xdr:row>
      <xdr:rowOff>36459</xdr:rowOff>
    </xdr:from>
    <xdr:to>
      <xdr:col>3</xdr:col>
      <xdr:colOff>1276783</xdr:colOff>
      <xdr:row>4</xdr:row>
      <xdr:rowOff>1238251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66A7759-DA2B-431E-8121-8B7934369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83125" y="817509"/>
          <a:ext cx="737033" cy="1201792"/>
        </a:xfrm>
        <a:prstGeom prst="rect">
          <a:avLst/>
        </a:prstGeom>
      </xdr:spPr>
    </xdr:pic>
    <xdr:clientData/>
  </xdr:twoCellAnchor>
  <xdr:twoCellAnchor editAs="oneCell">
    <xdr:from>
      <xdr:col>5</xdr:col>
      <xdr:colOff>625475</xdr:colOff>
      <xdr:row>4</xdr:row>
      <xdr:rowOff>38100</xdr:rowOff>
    </xdr:from>
    <xdr:to>
      <xdr:col>5</xdr:col>
      <xdr:colOff>1149350</xdr:colOff>
      <xdr:row>4</xdr:row>
      <xdr:rowOff>1249108</xdr:rowOff>
    </xdr:to>
    <xdr:pic>
      <xdr:nvPicPr>
        <xdr:cNvPr id="4" name="Imagem 3" descr="173674-1600-auto">
          <a:extLst>
            <a:ext uri="{FF2B5EF4-FFF2-40B4-BE49-F238E27FC236}">
              <a16:creationId xmlns:a16="http://schemas.microsoft.com/office/drawing/2014/main" id="{8494F022-90E2-44CD-9F4F-7D27946CC9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39" t="1630" r="29988" b="2644"/>
        <a:stretch/>
      </xdr:blipFill>
      <xdr:spPr bwMode="auto">
        <a:xfrm>
          <a:off x="7483475" y="819150"/>
          <a:ext cx="523875" cy="1211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619124</xdr:colOff>
      <xdr:row>4</xdr:row>
      <xdr:rowOff>38099</xdr:rowOff>
    </xdr:from>
    <xdr:to>
      <xdr:col>7</xdr:col>
      <xdr:colOff>1171574</xdr:colOff>
      <xdr:row>4</xdr:row>
      <xdr:rowOff>1245221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77D1B3EB-23A8-4232-8443-65BE659E3FF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651" t="1106" r="23389" b="4312"/>
        <a:stretch/>
      </xdr:blipFill>
      <xdr:spPr bwMode="auto">
        <a:xfrm>
          <a:off x="10191749" y="819149"/>
          <a:ext cx="552450" cy="1207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625475</xdr:colOff>
      <xdr:row>4</xdr:row>
      <xdr:rowOff>39732</xdr:rowOff>
    </xdr:from>
    <xdr:to>
      <xdr:col>9</xdr:col>
      <xdr:colOff>1200149</xdr:colOff>
      <xdr:row>4</xdr:row>
      <xdr:rowOff>1259606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FD45550C-B53F-485C-ACD5-5E2634181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12725" y="820782"/>
          <a:ext cx="574674" cy="1219874"/>
        </a:xfrm>
        <a:prstGeom prst="rect">
          <a:avLst/>
        </a:prstGeom>
      </xdr:spPr>
    </xdr:pic>
    <xdr:clientData/>
  </xdr:twoCellAnchor>
  <xdr:twoCellAnchor editAs="oneCell">
    <xdr:from>
      <xdr:col>11</xdr:col>
      <xdr:colOff>523874</xdr:colOff>
      <xdr:row>4</xdr:row>
      <xdr:rowOff>50798</xdr:rowOff>
    </xdr:from>
    <xdr:to>
      <xdr:col>11</xdr:col>
      <xdr:colOff>1238249</xdr:colOff>
      <xdr:row>4</xdr:row>
      <xdr:rowOff>1231834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9C56098-EA26-4A07-BEFF-C425945EC0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241" t="2240" r="19929" b="2330"/>
        <a:stretch/>
      </xdr:blipFill>
      <xdr:spPr bwMode="auto">
        <a:xfrm>
          <a:off x="15525749" y="831848"/>
          <a:ext cx="714375" cy="1181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596900</xdr:colOff>
      <xdr:row>4</xdr:row>
      <xdr:rowOff>38100</xdr:rowOff>
    </xdr:from>
    <xdr:to>
      <xdr:col>1</xdr:col>
      <xdr:colOff>1210767</xdr:colOff>
      <xdr:row>4</xdr:row>
      <xdr:rowOff>1245596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488813E4-3C49-494C-A403-2674975468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8463" t="7874" r="12649" b="9224"/>
        <a:stretch/>
      </xdr:blipFill>
      <xdr:spPr>
        <a:xfrm>
          <a:off x="2025650" y="819150"/>
          <a:ext cx="613867" cy="1207496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4</xdr:row>
      <xdr:rowOff>66675</xdr:rowOff>
    </xdr:from>
    <xdr:to>
      <xdr:col>3</xdr:col>
      <xdr:colOff>1286356</xdr:colOff>
      <xdr:row>4</xdr:row>
      <xdr:rowOff>1240420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2C99133-48EA-48DD-B381-A61DC1C2992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72" t="-570" r="35379" b="4626"/>
        <a:stretch/>
      </xdr:blipFill>
      <xdr:spPr bwMode="auto">
        <a:xfrm>
          <a:off x="4781550" y="847725"/>
          <a:ext cx="648181" cy="11737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625475</xdr:colOff>
      <xdr:row>4</xdr:row>
      <xdr:rowOff>54617</xdr:rowOff>
    </xdr:from>
    <xdr:ext cx="647700" cy="1186150"/>
    <xdr:pic>
      <xdr:nvPicPr>
        <xdr:cNvPr id="4" name="Imagem 3">
          <a:extLst>
            <a:ext uri="{FF2B5EF4-FFF2-40B4-BE49-F238E27FC236}">
              <a16:creationId xmlns:a16="http://schemas.microsoft.com/office/drawing/2014/main" id="{C9461C00-B6D0-432B-A861-CACCDA7C4F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55" t="21245" r="82037" b="36534"/>
        <a:stretch>
          <a:fillRect/>
        </a:stretch>
      </xdr:blipFill>
      <xdr:spPr bwMode="auto">
        <a:xfrm>
          <a:off x="7483475" y="835667"/>
          <a:ext cx="647700" cy="1186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682626</xdr:colOff>
      <xdr:row>4</xdr:row>
      <xdr:rowOff>56745</xdr:rowOff>
    </xdr:from>
    <xdr:ext cx="593724" cy="1148894"/>
    <xdr:pic>
      <xdr:nvPicPr>
        <xdr:cNvPr id="5" name="Imagem 1">
          <a:extLst>
            <a:ext uri="{FF2B5EF4-FFF2-40B4-BE49-F238E27FC236}">
              <a16:creationId xmlns:a16="http://schemas.microsoft.com/office/drawing/2014/main" id="{95710FBA-C8BE-40AE-A22C-3B17662C03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55251" y="837795"/>
          <a:ext cx="593724" cy="1148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619125</xdr:colOff>
      <xdr:row>4</xdr:row>
      <xdr:rowOff>60324</xdr:rowOff>
    </xdr:from>
    <xdr:to>
      <xdr:col>5</xdr:col>
      <xdr:colOff>1200150</xdr:colOff>
      <xdr:row>4</xdr:row>
      <xdr:rowOff>1227602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8C1467E7-8769-4CC0-B9AD-CA0BB514E7A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954" r="24700"/>
        <a:stretch/>
      </xdr:blipFill>
      <xdr:spPr bwMode="auto">
        <a:xfrm>
          <a:off x="7477125" y="841374"/>
          <a:ext cx="581025" cy="1167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596901</xdr:colOff>
      <xdr:row>4</xdr:row>
      <xdr:rowOff>44450</xdr:rowOff>
    </xdr:from>
    <xdr:to>
      <xdr:col>3</xdr:col>
      <xdr:colOff>1274861</xdr:colOff>
      <xdr:row>4</xdr:row>
      <xdr:rowOff>1250379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808EE83-E5E1-460A-A30B-AFD455DA1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40276" y="825500"/>
          <a:ext cx="677960" cy="1205929"/>
        </a:xfrm>
        <a:prstGeom prst="rect">
          <a:avLst/>
        </a:prstGeom>
      </xdr:spPr>
    </xdr:pic>
    <xdr:clientData/>
  </xdr:twoCellAnchor>
  <xdr:oneCellAnchor>
    <xdr:from>
      <xdr:col>1</xdr:col>
      <xdr:colOff>581024</xdr:colOff>
      <xdr:row>4</xdr:row>
      <xdr:rowOff>47624</xdr:rowOff>
    </xdr:from>
    <xdr:ext cx="665079" cy="1184275"/>
    <xdr:pic>
      <xdr:nvPicPr>
        <xdr:cNvPr id="4" name="Imagem 3">
          <a:extLst>
            <a:ext uri="{FF2B5EF4-FFF2-40B4-BE49-F238E27FC236}">
              <a16:creationId xmlns:a16="http://schemas.microsoft.com/office/drawing/2014/main" id="{26D23685-F961-4578-BFD3-074D0C25F8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6313"/>
        <a:stretch/>
      </xdr:blipFill>
      <xdr:spPr>
        <a:xfrm>
          <a:off x="2009774" y="828674"/>
          <a:ext cx="665079" cy="1184275"/>
        </a:xfrm>
        <a:prstGeom prst="rect">
          <a:avLst/>
        </a:prstGeom>
      </xdr:spPr>
    </xdr:pic>
    <xdr:clientData/>
  </xdr:oneCellAnchor>
  <xdr:twoCellAnchor editAs="oneCell">
    <xdr:from>
      <xdr:col>7</xdr:col>
      <xdr:colOff>596901</xdr:colOff>
      <xdr:row>4</xdr:row>
      <xdr:rowOff>53975</xdr:rowOff>
    </xdr:from>
    <xdr:to>
      <xdr:col>7</xdr:col>
      <xdr:colOff>1197236</xdr:colOff>
      <xdr:row>4</xdr:row>
      <xdr:rowOff>1240567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CF88460F-CAEC-4D2E-BE28-A9B159DD346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095" t="4881" r="26412" b="4536"/>
        <a:stretch/>
      </xdr:blipFill>
      <xdr:spPr bwMode="auto">
        <a:xfrm>
          <a:off x="10169526" y="835025"/>
          <a:ext cx="600335" cy="1186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9</xdr:col>
      <xdr:colOff>615950</xdr:colOff>
      <xdr:row>4</xdr:row>
      <xdr:rowOff>57150</xdr:rowOff>
    </xdr:from>
    <xdr:ext cx="603562" cy="1201587"/>
    <xdr:pic>
      <xdr:nvPicPr>
        <xdr:cNvPr id="6" name="Imagem 5">
          <a:extLst>
            <a:ext uri="{FF2B5EF4-FFF2-40B4-BE49-F238E27FC236}">
              <a16:creationId xmlns:a16="http://schemas.microsoft.com/office/drawing/2014/main" id="{E6087FBE-B2E6-40EC-98AA-2655CAF6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03200" y="838200"/>
          <a:ext cx="603562" cy="1201587"/>
        </a:xfrm>
        <a:prstGeom prst="rect">
          <a:avLst/>
        </a:prstGeom>
      </xdr:spPr>
    </xdr:pic>
    <xdr:clientData/>
  </xdr:oneCellAnchor>
  <xdr:twoCellAnchor editAs="oneCell">
    <xdr:from>
      <xdr:col>11</xdr:col>
      <xdr:colOff>590550</xdr:colOff>
      <xdr:row>4</xdr:row>
      <xdr:rowOff>47626</xdr:rowOff>
    </xdr:from>
    <xdr:to>
      <xdr:col>11</xdr:col>
      <xdr:colOff>1247324</xdr:colOff>
      <xdr:row>4</xdr:row>
      <xdr:rowOff>1239610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D799779F-30E2-4594-8030-619A565F1AF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188" t="4181" r="34139" b="2235"/>
        <a:stretch/>
      </xdr:blipFill>
      <xdr:spPr bwMode="auto">
        <a:xfrm>
          <a:off x="15592425" y="828676"/>
          <a:ext cx="656774" cy="1191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596900</xdr:colOff>
      <xdr:row>4</xdr:row>
      <xdr:rowOff>67764</xdr:rowOff>
    </xdr:from>
    <xdr:ext cx="609600" cy="1147038"/>
    <xdr:pic>
      <xdr:nvPicPr>
        <xdr:cNvPr id="2" name="Imagem 19" descr="http://www.emondial.com.br/wp-content/uploads/2018/07/7899882305807-L-900-FB-Foto-03.jpg">
          <a:extLst>
            <a:ext uri="{FF2B5EF4-FFF2-40B4-BE49-F238E27FC236}">
              <a16:creationId xmlns:a16="http://schemas.microsoft.com/office/drawing/2014/main" id="{FD7CE5EC-3D52-4DB5-811E-9ED51165B90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495" t="-466" r="32529" b="4676"/>
        <a:stretch/>
      </xdr:blipFill>
      <xdr:spPr bwMode="auto">
        <a:xfrm>
          <a:off x="2025650" y="848814"/>
          <a:ext cx="609600" cy="11470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571500</xdr:colOff>
      <xdr:row>4</xdr:row>
      <xdr:rowOff>65486</xdr:rowOff>
    </xdr:from>
    <xdr:to>
      <xdr:col>3</xdr:col>
      <xdr:colOff>1263650</xdr:colOff>
      <xdr:row>4</xdr:row>
      <xdr:rowOff>1228192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9B20201-0B93-4482-A729-DDF531B5F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14875" y="846536"/>
          <a:ext cx="692150" cy="1162706"/>
        </a:xfrm>
        <a:prstGeom prst="rect">
          <a:avLst/>
        </a:prstGeom>
      </xdr:spPr>
    </xdr:pic>
    <xdr:clientData/>
  </xdr:twoCellAnchor>
  <xdr:twoCellAnchor editAs="oneCell">
    <xdr:from>
      <xdr:col>5</xdr:col>
      <xdr:colOff>628651</xdr:colOff>
      <xdr:row>4</xdr:row>
      <xdr:rowOff>46542</xdr:rowOff>
    </xdr:from>
    <xdr:to>
      <xdr:col>5</xdr:col>
      <xdr:colOff>1276350</xdr:colOff>
      <xdr:row>4</xdr:row>
      <xdr:rowOff>1247678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BF3EEF2D-9F9D-4716-8269-1C024C562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7486651" y="827592"/>
          <a:ext cx="647699" cy="1201136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571500</xdr:colOff>
      <xdr:row>4</xdr:row>
      <xdr:rowOff>44823</xdr:rowOff>
    </xdr:from>
    <xdr:to>
      <xdr:col>7</xdr:col>
      <xdr:colOff>1220419</xdr:colOff>
      <xdr:row>4</xdr:row>
      <xdr:rowOff>1238250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786C182B-AB2A-472A-B11A-FB0E243A5AC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561" r="22404"/>
        <a:stretch/>
      </xdr:blipFill>
      <xdr:spPr bwMode="auto">
        <a:xfrm>
          <a:off x="10144125" y="825873"/>
          <a:ext cx="648919" cy="1193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552449</xdr:colOff>
      <xdr:row>4</xdr:row>
      <xdr:rowOff>32696</xdr:rowOff>
    </xdr:from>
    <xdr:to>
      <xdr:col>9</xdr:col>
      <xdr:colOff>1289049</xdr:colOff>
      <xdr:row>4</xdr:row>
      <xdr:rowOff>1256928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51E154EF-A2A3-4758-8322-334C01F0A9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clrChange>
            <a:clrFrom>
              <a:srgbClr val="FCFEFF"/>
            </a:clrFrom>
            <a:clrTo>
              <a:srgbClr val="FCFEFF">
                <a:alpha val="0"/>
              </a:srgbClr>
            </a:clrTo>
          </a:clrChange>
        </a:blip>
        <a:srcRect l="11255" t="9138"/>
        <a:stretch/>
      </xdr:blipFill>
      <xdr:spPr>
        <a:xfrm>
          <a:off x="12839699" y="813746"/>
          <a:ext cx="736600" cy="1224232"/>
        </a:xfrm>
        <a:prstGeom prst="rect">
          <a:avLst/>
        </a:prstGeom>
      </xdr:spPr>
    </xdr:pic>
    <xdr:clientData/>
  </xdr:twoCellAnchor>
  <xdr:twoCellAnchor editAs="oneCell">
    <xdr:from>
      <xdr:col>11</xdr:col>
      <xdr:colOff>644525</xdr:colOff>
      <xdr:row>4</xdr:row>
      <xdr:rowOff>67830</xdr:rowOff>
    </xdr:from>
    <xdr:to>
      <xdr:col>11</xdr:col>
      <xdr:colOff>1244600</xdr:colOff>
      <xdr:row>4</xdr:row>
      <xdr:rowOff>1248896</xdr:rowOff>
    </xdr:to>
    <xdr:pic>
      <xdr:nvPicPr>
        <xdr:cNvPr id="7" name="Imagem 6" descr="Liq-Arno-Power-Mix-Limpa-Facil-700W-Pt-127V-Comfort">
          <a:extLst>
            <a:ext uri="{FF2B5EF4-FFF2-40B4-BE49-F238E27FC236}">
              <a16:creationId xmlns:a16="http://schemas.microsoft.com/office/drawing/2014/main" id="{3E5C154F-D265-4C04-83C4-F81BC27449D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3" t="4202" r="26410" b="3227"/>
        <a:stretch/>
      </xdr:blipFill>
      <xdr:spPr bwMode="auto">
        <a:xfrm>
          <a:off x="15646400" y="848880"/>
          <a:ext cx="600075" cy="11810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504826</xdr:colOff>
      <xdr:row>4</xdr:row>
      <xdr:rowOff>38100</xdr:rowOff>
    </xdr:from>
    <xdr:to>
      <xdr:col>1</xdr:col>
      <xdr:colOff>1190625</xdr:colOff>
      <xdr:row>4</xdr:row>
      <xdr:rowOff>1239225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AD9D3E5D-6EA3-4686-BB22-B215775C0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6" y="819150"/>
          <a:ext cx="685799" cy="1201125"/>
        </a:xfrm>
        <a:prstGeom prst="rect">
          <a:avLst/>
        </a:prstGeom>
      </xdr:spPr>
    </xdr:pic>
    <xdr:clientData/>
  </xdr:twoCellAnchor>
  <xdr:twoCellAnchor editAs="oneCell">
    <xdr:from>
      <xdr:col>3</xdr:col>
      <xdr:colOff>606425</xdr:colOff>
      <xdr:row>4</xdr:row>
      <xdr:rowOff>66675</xdr:rowOff>
    </xdr:from>
    <xdr:to>
      <xdr:col>3</xdr:col>
      <xdr:colOff>1331789</xdr:colOff>
      <xdr:row>4</xdr:row>
      <xdr:rowOff>1230676</xdr:rowOff>
    </xdr:to>
    <xdr:pic>
      <xdr:nvPicPr>
        <xdr:cNvPr id="3" name="Imagem 2" descr="RI2110_9_Liquidificador-Daily-Walita-Preto_Frente_1">
          <a:extLst>
            <a:ext uri="{FF2B5EF4-FFF2-40B4-BE49-F238E27FC236}">
              <a16:creationId xmlns:a16="http://schemas.microsoft.com/office/drawing/2014/main" id="{A5192881-00C5-404C-A73B-94AA263EF1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31" r="18750"/>
        <a:stretch/>
      </xdr:blipFill>
      <xdr:spPr bwMode="auto">
        <a:xfrm>
          <a:off x="4749800" y="847725"/>
          <a:ext cx="725364" cy="1164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520701</xdr:colOff>
      <xdr:row>4</xdr:row>
      <xdr:rowOff>47624</xdr:rowOff>
    </xdr:from>
    <xdr:to>
      <xdr:col>9</xdr:col>
      <xdr:colOff>1209675</xdr:colOff>
      <xdr:row>4</xdr:row>
      <xdr:rowOff>1249886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B1949647-16C7-44B0-8016-2366CA0A9F5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9" t="4403" r="20153" b="2201"/>
        <a:stretch/>
      </xdr:blipFill>
      <xdr:spPr bwMode="auto">
        <a:xfrm>
          <a:off x="12807951" y="828674"/>
          <a:ext cx="688974" cy="12022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533400</xdr:colOff>
      <xdr:row>4</xdr:row>
      <xdr:rowOff>38100</xdr:rowOff>
    </xdr:from>
    <xdr:to>
      <xdr:col>5</xdr:col>
      <xdr:colOff>1178169</xdr:colOff>
      <xdr:row>4</xdr:row>
      <xdr:rowOff>1257300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6C84FFFA-7BD9-498B-9ACF-C141D8697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91400" y="819150"/>
          <a:ext cx="644769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514350</xdr:colOff>
      <xdr:row>4</xdr:row>
      <xdr:rowOff>38101</xdr:rowOff>
    </xdr:from>
    <xdr:to>
      <xdr:col>7</xdr:col>
      <xdr:colOff>1152525</xdr:colOff>
      <xdr:row>4</xdr:row>
      <xdr:rowOff>1267104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FA2E7D7-8B1B-436D-9FD9-77CE72C1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86975" y="819151"/>
          <a:ext cx="638175" cy="1229003"/>
        </a:xfrm>
        <a:prstGeom prst="rect">
          <a:avLst/>
        </a:prstGeom>
      </xdr:spPr>
    </xdr:pic>
    <xdr:clientData/>
  </xdr:twoCellAnchor>
  <xdr:twoCellAnchor editAs="oneCell">
    <xdr:from>
      <xdr:col>11</xdr:col>
      <xdr:colOff>485776</xdr:colOff>
      <xdr:row>4</xdr:row>
      <xdr:rowOff>28574</xdr:rowOff>
    </xdr:from>
    <xdr:to>
      <xdr:col>11</xdr:col>
      <xdr:colOff>1162050</xdr:colOff>
      <xdr:row>4</xdr:row>
      <xdr:rowOff>1267971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67A7C55E-EF6C-4E53-85E1-3DC1E984F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487651" y="809624"/>
          <a:ext cx="676274" cy="123939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476250</xdr:colOff>
      <xdr:row>4</xdr:row>
      <xdr:rowOff>102613</xdr:rowOff>
    </xdr:from>
    <xdr:to>
      <xdr:col>1</xdr:col>
      <xdr:colOff>1302616</xdr:colOff>
      <xdr:row>4</xdr:row>
      <xdr:rowOff>1230793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F2CCFC6-4048-4666-A9FC-8BAEEF413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" y="883663"/>
          <a:ext cx="826366" cy="1128180"/>
        </a:xfrm>
        <a:prstGeom prst="rect">
          <a:avLst/>
        </a:prstGeom>
      </xdr:spPr>
    </xdr:pic>
    <xdr:clientData/>
  </xdr:twoCellAnchor>
  <xdr:oneCellAnchor>
    <xdr:from>
      <xdr:col>3</xdr:col>
      <xdr:colOff>530225</xdr:colOff>
      <xdr:row>4</xdr:row>
      <xdr:rowOff>92075</xdr:rowOff>
    </xdr:from>
    <xdr:ext cx="801541" cy="1060450"/>
    <xdr:pic>
      <xdr:nvPicPr>
        <xdr:cNvPr id="3" name="Imagem 2">
          <a:extLst>
            <a:ext uri="{FF2B5EF4-FFF2-40B4-BE49-F238E27FC236}">
              <a16:creationId xmlns:a16="http://schemas.microsoft.com/office/drawing/2014/main" id="{ECAF9177-0E18-4364-ADCE-4641BB8D9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21250" y="873125"/>
          <a:ext cx="801541" cy="1060450"/>
        </a:xfrm>
        <a:prstGeom prst="rect">
          <a:avLst/>
        </a:prstGeom>
      </xdr:spPr>
    </xdr:pic>
    <xdr:clientData/>
  </xdr:oneCellAnchor>
  <xdr:oneCellAnchor>
    <xdr:from>
      <xdr:col>7</xdr:col>
      <xdr:colOff>482600</xdr:colOff>
      <xdr:row>4</xdr:row>
      <xdr:rowOff>111125</xdr:rowOff>
    </xdr:from>
    <xdr:ext cx="850802" cy="1085850"/>
    <xdr:pic>
      <xdr:nvPicPr>
        <xdr:cNvPr id="4" name="Imagem 3">
          <a:extLst>
            <a:ext uri="{FF2B5EF4-FFF2-40B4-BE49-F238E27FC236}">
              <a16:creationId xmlns:a16="http://schemas.microsoft.com/office/drawing/2014/main" id="{D8E5B936-A7DC-48EB-99CA-0480020C33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987"/>
        <a:stretch/>
      </xdr:blipFill>
      <xdr:spPr>
        <a:xfrm>
          <a:off x="10302875" y="892175"/>
          <a:ext cx="850802" cy="1085850"/>
        </a:xfrm>
        <a:prstGeom prst="rect">
          <a:avLst/>
        </a:prstGeom>
      </xdr:spPr>
    </xdr:pic>
    <xdr:clientData/>
  </xdr:oneCellAnchor>
  <xdr:twoCellAnchor editAs="oneCell">
    <xdr:from>
      <xdr:col>5</xdr:col>
      <xdr:colOff>495300</xdr:colOff>
      <xdr:row>4</xdr:row>
      <xdr:rowOff>85727</xdr:rowOff>
    </xdr:from>
    <xdr:to>
      <xdr:col>5</xdr:col>
      <xdr:colOff>1349375</xdr:colOff>
      <xdr:row>4</xdr:row>
      <xdr:rowOff>1191855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49DBE53-D21C-4C2C-B10B-A9398333D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00950" y="866777"/>
          <a:ext cx="854075" cy="1106128"/>
        </a:xfrm>
        <a:prstGeom prst="rect">
          <a:avLst/>
        </a:prstGeom>
      </xdr:spPr>
    </xdr:pic>
    <xdr:clientData/>
  </xdr:twoCellAnchor>
  <xdr:twoCellAnchor editAs="oneCell">
    <xdr:from>
      <xdr:col>9</xdr:col>
      <xdr:colOff>352425</xdr:colOff>
      <xdr:row>4</xdr:row>
      <xdr:rowOff>66675</xdr:rowOff>
    </xdr:from>
    <xdr:to>
      <xdr:col>9</xdr:col>
      <xdr:colOff>1314450</xdr:colOff>
      <xdr:row>4</xdr:row>
      <xdr:rowOff>1206500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91D1ABCA-0B76-4365-967B-BFA31238F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87325" y="847725"/>
          <a:ext cx="962025" cy="1139825"/>
        </a:xfrm>
        <a:prstGeom prst="rect">
          <a:avLst/>
        </a:prstGeom>
      </xdr:spPr>
    </xdr:pic>
    <xdr:clientData/>
  </xdr:twoCellAnchor>
  <xdr:oneCellAnchor>
    <xdr:from>
      <xdr:col>11</xdr:col>
      <xdr:colOff>428625</xdr:colOff>
      <xdr:row>4</xdr:row>
      <xdr:rowOff>38100</xdr:rowOff>
    </xdr:from>
    <xdr:ext cx="969065" cy="1231378"/>
    <xdr:pic>
      <xdr:nvPicPr>
        <xdr:cNvPr id="7" name="Imagem 6">
          <a:extLst>
            <a:ext uri="{FF2B5EF4-FFF2-40B4-BE49-F238E27FC236}">
              <a16:creationId xmlns:a16="http://schemas.microsoft.com/office/drawing/2014/main" id="{EF9F2FA8-13F8-414E-9CEA-81F316D3D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678150" y="819150"/>
          <a:ext cx="969065" cy="1231378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606425</xdr:colOff>
      <xdr:row>4</xdr:row>
      <xdr:rowOff>66675</xdr:rowOff>
    </xdr:from>
    <xdr:to>
      <xdr:col>3</xdr:col>
      <xdr:colOff>1331789</xdr:colOff>
      <xdr:row>4</xdr:row>
      <xdr:rowOff>1230676</xdr:rowOff>
    </xdr:to>
    <xdr:pic>
      <xdr:nvPicPr>
        <xdr:cNvPr id="2" name="Imagem 1" descr="RI2110_9_Liquidificador-Daily-Walita-Preto_Frente_1">
          <a:extLst>
            <a:ext uri="{FF2B5EF4-FFF2-40B4-BE49-F238E27FC236}">
              <a16:creationId xmlns:a16="http://schemas.microsoft.com/office/drawing/2014/main" id="{DECF3C8C-DDC5-4B64-A0D3-F098E9C0E36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31" r="18750"/>
        <a:stretch/>
      </xdr:blipFill>
      <xdr:spPr bwMode="auto">
        <a:xfrm>
          <a:off x="4749800" y="847725"/>
          <a:ext cx="725364" cy="1164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542926</xdr:colOff>
      <xdr:row>4</xdr:row>
      <xdr:rowOff>47624</xdr:rowOff>
    </xdr:from>
    <xdr:to>
      <xdr:col>9</xdr:col>
      <xdr:colOff>1225550</xdr:colOff>
      <xdr:row>4</xdr:row>
      <xdr:rowOff>1249886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C6653703-24FE-4DC8-B702-6BAE9261932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29" t="4403" r="20153" b="2201"/>
        <a:stretch/>
      </xdr:blipFill>
      <xdr:spPr bwMode="auto">
        <a:xfrm>
          <a:off x="12830176" y="828674"/>
          <a:ext cx="682624" cy="12022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495301</xdr:colOff>
      <xdr:row>4</xdr:row>
      <xdr:rowOff>28574</xdr:rowOff>
    </xdr:from>
    <xdr:to>
      <xdr:col>1</xdr:col>
      <xdr:colOff>1200151</xdr:colOff>
      <xdr:row>4</xdr:row>
      <xdr:rowOff>1263739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3A75D72D-C5B8-482F-9BB9-115DF2BBA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24051" y="809624"/>
          <a:ext cx="704850" cy="1235165"/>
        </a:xfrm>
        <a:prstGeom prst="rect">
          <a:avLst/>
        </a:prstGeom>
      </xdr:spPr>
    </xdr:pic>
    <xdr:clientData/>
  </xdr:twoCellAnchor>
  <xdr:twoCellAnchor editAs="oneCell">
    <xdr:from>
      <xdr:col>5</xdr:col>
      <xdr:colOff>533400</xdr:colOff>
      <xdr:row>4</xdr:row>
      <xdr:rowOff>38100</xdr:rowOff>
    </xdr:from>
    <xdr:to>
      <xdr:col>5</xdr:col>
      <xdr:colOff>1178169</xdr:colOff>
      <xdr:row>4</xdr:row>
      <xdr:rowOff>1257300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2B6D775-205A-41BA-A511-F6FD23564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91400" y="819150"/>
          <a:ext cx="644769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561975</xdr:colOff>
      <xdr:row>4</xdr:row>
      <xdr:rowOff>38101</xdr:rowOff>
    </xdr:from>
    <xdr:to>
      <xdr:col>7</xdr:col>
      <xdr:colOff>1196975</xdr:colOff>
      <xdr:row>4</xdr:row>
      <xdr:rowOff>1263929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520788C8-23ED-4B6C-9E1E-F6B28D87E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34600" y="819151"/>
          <a:ext cx="635000" cy="1225828"/>
        </a:xfrm>
        <a:prstGeom prst="rect">
          <a:avLst/>
        </a:prstGeom>
      </xdr:spPr>
    </xdr:pic>
    <xdr:clientData/>
  </xdr:twoCellAnchor>
  <xdr:twoCellAnchor editAs="oneCell">
    <xdr:from>
      <xdr:col>11</xdr:col>
      <xdr:colOff>501651</xdr:colOff>
      <xdr:row>4</xdr:row>
      <xdr:rowOff>28574</xdr:rowOff>
    </xdr:from>
    <xdr:to>
      <xdr:col>11</xdr:col>
      <xdr:colOff>1177925</xdr:colOff>
      <xdr:row>4</xdr:row>
      <xdr:rowOff>1267971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FBBF4DCE-FEF2-49BD-B0F9-B5460BDE1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503526" y="809624"/>
          <a:ext cx="676274" cy="123939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561976</xdr:colOff>
      <xdr:row>4</xdr:row>
      <xdr:rowOff>55749</xdr:rowOff>
    </xdr:from>
    <xdr:to>
      <xdr:col>1</xdr:col>
      <xdr:colOff>1190626</xdr:colOff>
      <xdr:row>4</xdr:row>
      <xdr:rowOff>1236927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8D5D829-7B9E-4FEB-987F-9FB09F160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2176" y="836799"/>
          <a:ext cx="628650" cy="1181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628650</xdr:colOff>
      <xdr:row>4</xdr:row>
      <xdr:rowOff>38646</xdr:rowOff>
    </xdr:from>
    <xdr:to>
      <xdr:col>3</xdr:col>
      <xdr:colOff>1254125</xdr:colOff>
      <xdr:row>4</xdr:row>
      <xdr:rowOff>1239138</xdr:rowOff>
    </xdr:to>
    <xdr:pic>
      <xdr:nvPicPr>
        <xdr:cNvPr id="3" name="Imagem 2" descr="Liq-Black">
          <a:extLst>
            <a:ext uri="{FF2B5EF4-FFF2-40B4-BE49-F238E27FC236}">
              <a16:creationId xmlns:a16="http://schemas.microsoft.com/office/drawing/2014/main" id="{2154F82D-D3AE-4CA9-A496-B3D281B066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806" t="2312" r="22888" b="3180"/>
        <a:stretch/>
      </xdr:blipFill>
      <xdr:spPr bwMode="auto">
        <a:xfrm>
          <a:off x="4943475" y="819696"/>
          <a:ext cx="625475" cy="12004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596900</xdr:colOff>
      <xdr:row>4</xdr:row>
      <xdr:rowOff>35471</xdr:rowOff>
    </xdr:from>
    <xdr:to>
      <xdr:col>5</xdr:col>
      <xdr:colOff>1244600</xdr:colOff>
      <xdr:row>4</xdr:row>
      <xdr:rowOff>1256800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B0A80015-BB0F-49BA-BA4F-DA10BF24411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478" r="33513"/>
        <a:stretch/>
      </xdr:blipFill>
      <xdr:spPr bwMode="auto">
        <a:xfrm>
          <a:off x="7626350" y="816521"/>
          <a:ext cx="647700" cy="1221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517524</xdr:colOff>
      <xdr:row>4</xdr:row>
      <xdr:rowOff>59375</xdr:rowOff>
    </xdr:from>
    <xdr:to>
      <xdr:col>11</xdr:col>
      <xdr:colOff>1190624</xdr:colOff>
      <xdr:row>4</xdr:row>
      <xdr:rowOff>1247775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C159E662-AF4D-47B3-AE52-961E98B6F7A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75" r="22047"/>
        <a:stretch>
          <a:fillRect/>
        </a:stretch>
      </xdr:blipFill>
      <xdr:spPr bwMode="auto">
        <a:xfrm>
          <a:off x="15690849" y="840425"/>
          <a:ext cx="673100" cy="118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542925</xdr:colOff>
      <xdr:row>4</xdr:row>
      <xdr:rowOff>38100</xdr:rowOff>
    </xdr:from>
    <xdr:to>
      <xdr:col>7</xdr:col>
      <xdr:colOff>1171575</xdr:colOff>
      <xdr:row>4</xdr:row>
      <xdr:rowOff>1264089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8DDCD62-4370-4F9A-9ACD-E4F6DEBFC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287000" y="819150"/>
          <a:ext cx="628650" cy="1225989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533400</xdr:colOff>
      <xdr:row>4</xdr:row>
      <xdr:rowOff>38100</xdr:rowOff>
    </xdr:from>
    <xdr:to>
      <xdr:col>9</xdr:col>
      <xdr:colOff>1171575</xdr:colOff>
      <xdr:row>4</xdr:row>
      <xdr:rowOff>1258394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A5F36366-C832-4789-BE86-52529D1E4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992100" y="819150"/>
          <a:ext cx="638175" cy="12202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473306</xdr:colOff>
      <xdr:row>4</xdr:row>
      <xdr:rowOff>209550</xdr:rowOff>
    </xdr:from>
    <xdr:to>
      <xdr:col>1</xdr:col>
      <xdr:colOff>1302010</xdr:colOff>
      <xdr:row>4</xdr:row>
      <xdr:rowOff>1247775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41A0412-E7AB-419F-A0A7-CB3646EC5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9706" y="990600"/>
          <a:ext cx="828704" cy="1038225"/>
        </a:xfrm>
        <a:prstGeom prst="rect">
          <a:avLst/>
        </a:prstGeom>
      </xdr:spPr>
    </xdr:pic>
    <xdr:clientData/>
  </xdr:twoCellAnchor>
  <xdr:twoCellAnchor editAs="oneCell">
    <xdr:from>
      <xdr:col>5</xdr:col>
      <xdr:colOff>444500</xdr:colOff>
      <xdr:row>4</xdr:row>
      <xdr:rowOff>42334</xdr:rowOff>
    </xdr:from>
    <xdr:to>
      <xdr:col>5</xdr:col>
      <xdr:colOff>1408906</xdr:colOff>
      <xdr:row>4</xdr:row>
      <xdr:rowOff>1171575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C3EFA30-5F92-43AE-9849-045D83D4F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21600" y="823384"/>
          <a:ext cx="964406" cy="1129241"/>
        </a:xfrm>
        <a:prstGeom prst="rect">
          <a:avLst/>
        </a:prstGeom>
      </xdr:spPr>
    </xdr:pic>
    <xdr:clientData/>
  </xdr:twoCellAnchor>
  <xdr:twoCellAnchor editAs="oneCell">
    <xdr:from>
      <xdr:col>7</xdr:col>
      <xdr:colOff>473845</xdr:colOff>
      <xdr:row>4</xdr:row>
      <xdr:rowOff>45044</xdr:rowOff>
    </xdr:from>
    <xdr:to>
      <xdr:col>7</xdr:col>
      <xdr:colOff>1369892</xdr:colOff>
      <xdr:row>4</xdr:row>
      <xdr:rowOff>1171576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348304D-3F4D-4A2D-9D34-0E2FE0A4F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65570" y="826094"/>
          <a:ext cx="896047" cy="1126532"/>
        </a:xfrm>
        <a:prstGeom prst="rect">
          <a:avLst/>
        </a:prstGeom>
      </xdr:spPr>
    </xdr:pic>
    <xdr:clientData/>
  </xdr:twoCellAnchor>
  <xdr:oneCellAnchor>
    <xdr:from>
      <xdr:col>9</xdr:col>
      <xdr:colOff>469339</xdr:colOff>
      <xdr:row>4</xdr:row>
      <xdr:rowOff>47998</xdr:rowOff>
    </xdr:from>
    <xdr:ext cx="888440" cy="1186746"/>
    <xdr:pic>
      <xdr:nvPicPr>
        <xdr:cNvPr id="5" name="Imagem 4">
          <a:extLst>
            <a:ext uri="{FF2B5EF4-FFF2-40B4-BE49-F238E27FC236}">
              <a16:creationId xmlns:a16="http://schemas.microsoft.com/office/drawing/2014/main" id="{7A538A8D-8AE8-476E-8ABB-A93BEF855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75689" y="829048"/>
          <a:ext cx="888440" cy="1186746"/>
        </a:xfrm>
        <a:prstGeom prst="rect">
          <a:avLst/>
        </a:prstGeom>
      </xdr:spPr>
    </xdr:pic>
    <xdr:clientData/>
  </xdr:oneCellAnchor>
  <xdr:twoCellAnchor editAs="oneCell">
    <xdr:from>
      <xdr:col>11</xdr:col>
      <xdr:colOff>463725</xdr:colOff>
      <xdr:row>4</xdr:row>
      <xdr:rowOff>82794</xdr:rowOff>
    </xdr:from>
    <xdr:to>
      <xdr:col>11</xdr:col>
      <xdr:colOff>1360659</xdr:colOff>
      <xdr:row>4</xdr:row>
      <xdr:rowOff>1209675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99CC2DB7-C904-4706-96F5-ADD012A55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884700" y="863844"/>
          <a:ext cx="896934" cy="1126881"/>
        </a:xfrm>
        <a:prstGeom prst="rect">
          <a:avLst/>
        </a:prstGeom>
      </xdr:spPr>
    </xdr:pic>
    <xdr:clientData/>
  </xdr:twoCellAnchor>
  <xdr:twoCellAnchor editAs="oneCell">
    <xdr:from>
      <xdr:col>13</xdr:col>
      <xdr:colOff>418327</xdr:colOff>
      <xdr:row>4</xdr:row>
      <xdr:rowOff>46396</xdr:rowOff>
    </xdr:from>
    <xdr:to>
      <xdr:col>13</xdr:col>
      <xdr:colOff>1435284</xdr:colOff>
      <xdr:row>4</xdr:row>
      <xdr:rowOff>1228726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CDD3BA1F-2619-420F-AFD4-6BA486244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553927" y="827446"/>
          <a:ext cx="1016957" cy="1182330"/>
        </a:xfrm>
        <a:prstGeom prst="rect">
          <a:avLst/>
        </a:prstGeom>
      </xdr:spPr>
    </xdr:pic>
    <xdr:clientData/>
  </xdr:twoCellAnchor>
  <xdr:twoCellAnchor editAs="oneCell">
    <xdr:from>
      <xdr:col>3</xdr:col>
      <xdr:colOff>518585</xdr:colOff>
      <xdr:row>4</xdr:row>
      <xdr:rowOff>63502</xdr:rowOff>
    </xdr:from>
    <xdr:to>
      <xdr:col>3</xdr:col>
      <xdr:colOff>1394073</xdr:colOff>
      <xdr:row>4</xdr:row>
      <xdr:rowOff>1228725</xdr:rowOff>
    </xdr:to>
    <xdr:pic>
      <xdr:nvPicPr>
        <xdr:cNvPr id="8" name="Imagem 7" descr="AFN-50-RI_3">
          <a:extLst>
            <a:ext uri="{FF2B5EF4-FFF2-40B4-BE49-F238E27FC236}">
              <a16:creationId xmlns:a16="http://schemas.microsoft.com/office/drawing/2014/main" id="{0A0F368A-EFF5-43F2-ABE4-53F81E7226E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15" t="5041" r="16047" b="4704"/>
        <a:stretch>
          <a:fillRect/>
        </a:stretch>
      </xdr:blipFill>
      <xdr:spPr bwMode="auto">
        <a:xfrm>
          <a:off x="4947710" y="844552"/>
          <a:ext cx="875488" cy="1165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501031</xdr:colOff>
      <xdr:row>4</xdr:row>
      <xdr:rowOff>63836</xdr:rowOff>
    </xdr:from>
    <xdr:to>
      <xdr:col>1</xdr:col>
      <xdr:colOff>1368862</xdr:colOff>
      <xdr:row>4</xdr:row>
      <xdr:rowOff>1181100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B402A54-C154-41DE-9192-2F83E2B90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77431" y="844886"/>
          <a:ext cx="867831" cy="1117264"/>
        </a:xfrm>
        <a:prstGeom prst="rect">
          <a:avLst/>
        </a:prstGeom>
      </xdr:spPr>
    </xdr:pic>
    <xdr:clientData/>
  </xdr:twoCellAnchor>
  <xdr:oneCellAnchor>
    <xdr:from>
      <xdr:col>5</xdr:col>
      <xdr:colOff>368789</xdr:colOff>
      <xdr:row>4</xdr:row>
      <xdr:rowOff>63703</xdr:rowOff>
    </xdr:from>
    <xdr:ext cx="996461" cy="1148451"/>
    <xdr:pic>
      <xdr:nvPicPr>
        <xdr:cNvPr id="3" name="Imagem 2">
          <a:extLst>
            <a:ext uri="{FF2B5EF4-FFF2-40B4-BE49-F238E27FC236}">
              <a16:creationId xmlns:a16="http://schemas.microsoft.com/office/drawing/2014/main" id="{061BD8A7-ED46-4347-8E8E-829CA7444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8264" y="844753"/>
          <a:ext cx="996461" cy="1148451"/>
        </a:xfrm>
        <a:prstGeom prst="rect">
          <a:avLst/>
        </a:prstGeom>
      </xdr:spPr>
    </xdr:pic>
    <xdr:clientData/>
  </xdr:oneCellAnchor>
  <xdr:oneCellAnchor>
    <xdr:from>
      <xdr:col>7</xdr:col>
      <xdr:colOff>395054</xdr:colOff>
      <xdr:row>4</xdr:row>
      <xdr:rowOff>114423</xdr:rowOff>
    </xdr:from>
    <xdr:ext cx="1082491" cy="1090129"/>
    <xdr:pic>
      <xdr:nvPicPr>
        <xdr:cNvPr id="4" name="Imagem 3">
          <a:extLst>
            <a:ext uri="{FF2B5EF4-FFF2-40B4-BE49-F238E27FC236}">
              <a16:creationId xmlns:a16="http://schemas.microsoft.com/office/drawing/2014/main" id="{0D4A2561-C44A-4193-BE75-2FB43E823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39154" y="895473"/>
          <a:ext cx="1082491" cy="1090129"/>
        </a:xfrm>
        <a:prstGeom prst="rect">
          <a:avLst/>
        </a:prstGeom>
      </xdr:spPr>
    </xdr:pic>
    <xdr:clientData/>
  </xdr:oneCellAnchor>
  <xdr:twoCellAnchor editAs="oneCell">
    <xdr:from>
      <xdr:col>9</xdr:col>
      <xdr:colOff>464305</xdr:colOff>
      <xdr:row>4</xdr:row>
      <xdr:rowOff>83620</xdr:rowOff>
    </xdr:from>
    <xdr:to>
      <xdr:col>9</xdr:col>
      <xdr:colOff>1302614</xdr:colOff>
      <xdr:row>4</xdr:row>
      <xdr:rowOff>1209675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31FE362E-6665-430B-BD2B-6B7315620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23030" y="864670"/>
          <a:ext cx="838309" cy="1126055"/>
        </a:xfrm>
        <a:prstGeom prst="rect">
          <a:avLst/>
        </a:prstGeom>
      </xdr:spPr>
    </xdr:pic>
    <xdr:clientData/>
  </xdr:twoCellAnchor>
  <xdr:oneCellAnchor>
    <xdr:from>
      <xdr:col>11</xdr:col>
      <xdr:colOff>510382</xdr:colOff>
      <xdr:row>4</xdr:row>
      <xdr:rowOff>86821</xdr:rowOff>
    </xdr:from>
    <xdr:ext cx="883872" cy="1119680"/>
    <xdr:pic>
      <xdr:nvPicPr>
        <xdr:cNvPr id="6" name="Imagem 5">
          <a:extLst>
            <a:ext uri="{FF2B5EF4-FFF2-40B4-BE49-F238E27FC236}">
              <a16:creationId xmlns:a16="http://schemas.microsoft.com/office/drawing/2014/main" id="{DB207BE2-48EB-4A87-AA27-5A80E41254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1386" t="5155"/>
        <a:stretch/>
      </xdr:blipFill>
      <xdr:spPr>
        <a:xfrm>
          <a:off x="15883732" y="867871"/>
          <a:ext cx="883872" cy="1119680"/>
        </a:xfrm>
        <a:prstGeom prst="rect">
          <a:avLst/>
        </a:prstGeom>
      </xdr:spPr>
    </xdr:pic>
    <xdr:clientData/>
  </xdr:oneCellAnchor>
  <xdr:oneCellAnchor>
    <xdr:from>
      <xdr:col>13</xdr:col>
      <xdr:colOff>196930</xdr:colOff>
      <xdr:row>4</xdr:row>
      <xdr:rowOff>28308</xdr:rowOff>
    </xdr:from>
    <xdr:ext cx="1255059" cy="1222340"/>
    <xdr:pic>
      <xdr:nvPicPr>
        <xdr:cNvPr id="7" name="Imagem 6">
          <a:extLst>
            <a:ext uri="{FF2B5EF4-FFF2-40B4-BE49-F238E27FC236}">
              <a16:creationId xmlns:a16="http://schemas.microsoft.com/office/drawing/2014/main" id="{E6810B79-1193-4DF3-89D8-9ACE236BE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4905" y="809358"/>
          <a:ext cx="1255059" cy="1222340"/>
        </a:xfrm>
        <a:prstGeom prst="rect">
          <a:avLst/>
        </a:prstGeom>
      </xdr:spPr>
    </xdr:pic>
    <xdr:clientData/>
  </xdr:oneCellAnchor>
  <xdr:twoCellAnchor editAs="oneCell">
    <xdr:from>
      <xdr:col>3</xdr:col>
      <xdr:colOff>455084</xdr:colOff>
      <xdr:row>4</xdr:row>
      <xdr:rowOff>42335</xdr:rowOff>
    </xdr:from>
    <xdr:to>
      <xdr:col>3</xdr:col>
      <xdr:colOff>1418664</xdr:colOff>
      <xdr:row>4</xdr:row>
      <xdr:rowOff>1200151</xdr:rowOff>
    </xdr:to>
    <xdr:pic>
      <xdr:nvPicPr>
        <xdr:cNvPr id="8" name="Imagem 7" descr="AFN-60-RI---Foto-01">
          <a:extLst>
            <a:ext uri="{FF2B5EF4-FFF2-40B4-BE49-F238E27FC236}">
              <a16:creationId xmlns:a16="http://schemas.microsoft.com/office/drawing/2014/main" id="{454711D0-2733-4A31-AA23-AB501D67F17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31" t="7009" r="15537" b="6824"/>
        <a:stretch>
          <a:fillRect/>
        </a:stretch>
      </xdr:blipFill>
      <xdr:spPr bwMode="auto">
        <a:xfrm>
          <a:off x="4969934" y="823385"/>
          <a:ext cx="963580" cy="1157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149295</xdr:colOff>
      <xdr:row>4</xdr:row>
      <xdr:rowOff>124131</xdr:rowOff>
    </xdr:from>
    <xdr:to>
      <xdr:col>1</xdr:col>
      <xdr:colOff>1536606</xdr:colOff>
      <xdr:row>4</xdr:row>
      <xdr:rowOff>1219201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4B63BEE-2770-40A1-BCDA-484F1F94B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54270" y="714681"/>
          <a:ext cx="1387311" cy="1095070"/>
        </a:xfrm>
        <a:prstGeom prst="rect">
          <a:avLst/>
        </a:prstGeom>
      </xdr:spPr>
    </xdr:pic>
    <xdr:clientData/>
  </xdr:twoCellAnchor>
  <xdr:twoCellAnchor editAs="oneCell">
    <xdr:from>
      <xdr:col>7</xdr:col>
      <xdr:colOff>281392</xdr:colOff>
      <xdr:row>4</xdr:row>
      <xdr:rowOff>172624</xdr:rowOff>
    </xdr:from>
    <xdr:to>
      <xdr:col>7</xdr:col>
      <xdr:colOff>1533525</xdr:colOff>
      <xdr:row>4</xdr:row>
      <xdr:rowOff>1181044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11D2C1A-A0A5-4695-980D-725202297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20767" y="763174"/>
          <a:ext cx="1252133" cy="1008420"/>
        </a:xfrm>
        <a:prstGeom prst="rect">
          <a:avLst/>
        </a:prstGeom>
      </xdr:spPr>
    </xdr:pic>
    <xdr:clientData/>
  </xdr:twoCellAnchor>
  <xdr:twoCellAnchor editAs="oneCell">
    <xdr:from>
      <xdr:col>9</xdr:col>
      <xdr:colOff>197541</xdr:colOff>
      <xdr:row>4</xdr:row>
      <xdr:rowOff>83378</xdr:rowOff>
    </xdr:from>
    <xdr:to>
      <xdr:col>9</xdr:col>
      <xdr:colOff>1560135</xdr:colOff>
      <xdr:row>4</xdr:row>
      <xdr:rowOff>1219200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9DE277C-A87A-4519-BB95-3D481D9E3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151541" y="673928"/>
          <a:ext cx="1362594" cy="1135822"/>
        </a:xfrm>
        <a:prstGeom prst="rect">
          <a:avLst/>
        </a:prstGeom>
      </xdr:spPr>
    </xdr:pic>
    <xdr:clientData/>
  </xdr:twoCellAnchor>
  <xdr:twoCellAnchor editAs="oneCell">
    <xdr:from>
      <xdr:col>11</xdr:col>
      <xdr:colOff>198420</xdr:colOff>
      <xdr:row>4</xdr:row>
      <xdr:rowOff>85377</xdr:rowOff>
    </xdr:from>
    <xdr:to>
      <xdr:col>11</xdr:col>
      <xdr:colOff>1560864</xdr:colOff>
      <xdr:row>4</xdr:row>
      <xdr:rowOff>1181101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8A12CFA4-12BC-4F77-9C5E-7CBF365B7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62370" y="675927"/>
          <a:ext cx="1362444" cy="1095724"/>
        </a:xfrm>
        <a:prstGeom prst="rect">
          <a:avLst/>
        </a:prstGeom>
      </xdr:spPr>
    </xdr:pic>
    <xdr:clientData/>
  </xdr:twoCellAnchor>
  <xdr:twoCellAnchor editAs="oneCell">
    <xdr:from>
      <xdr:col>13</xdr:col>
      <xdr:colOff>185437</xdr:colOff>
      <xdr:row>4</xdr:row>
      <xdr:rowOff>130770</xdr:rowOff>
    </xdr:from>
    <xdr:to>
      <xdr:col>13</xdr:col>
      <xdr:colOff>1607212</xdr:colOff>
      <xdr:row>4</xdr:row>
      <xdr:rowOff>1190625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C3BD1AC0-CC01-4FC4-BBAF-F6B90D6EF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264012" y="721320"/>
          <a:ext cx="1421775" cy="1059855"/>
        </a:xfrm>
        <a:prstGeom prst="rect">
          <a:avLst/>
        </a:prstGeom>
      </xdr:spPr>
    </xdr:pic>
    <xdr:clientData/>
  </xdr:twoCellAnchor>
  <xdr:twoCellAnchor editAs="oneCell">
    <xdr:from>
      <xdr:col>3</xdr:col>
      <xdr:colOff>157694</xdr:colOff>
      <xdr:row>4</xdr:row>
      <xdr:rowOff>98424</xdr:rowOff>
    </xdr:from>
    <xdr:to>
      <xdr:col>3</xdr:col>
      <xdr:colOff>1563742</xdr:colOff>
      <xdr:row>4</xdr:row>
      <xdr:rowOff>1238250</xdr:rowOff>
    </xdr:to>
    <xdr:pic>
      <xdr:nvPicPr>
        <xdr:cNvPr id="7" name="Imagem 6" descr="AFN-80-RI---Foto-01">
          <a:extLst>
            <a:ext uri="{FF2B5EF4-FFF2-40B4-BE49-F238E27FC236}">
              <a16:creationId xmlns:a16="http://schemas.microsoft.com/office/drawing/2014/main" id="{3E66E2BC-6D34-4A45-8414-D8895CF02E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99" t="4498" b="3548"/>
        <a:stretch>
          <a:fillRect/>
        </a:stretch>
      </xdr:blipFill>
      <xdr:spPr bwMode="auto">
        <a:xfrm>
          <a:off x="4805894" y="688974"/>
          <a:ext cx="1406048" cy="1139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198967</xdr:colOff>
      <xdr:row>4</xdr:row>
      <xdr:rowOff>117476</xdr:rowOff>
    </xdr:from>
    <xdr:to>
      <xdr:col>5</xdr:col>
      <xdr:colOff>1534759</xdr:colOff>
      <xdr:row>4</xdr:row>
      <xdr:rowOff>1181100</xdr:rowOff>
    </xdr:to>
    <xdr:pic>
      <xdr:nvPicPr>
        <xdr:cNvPr id="8" name="Imagem 7" descr="AFN-80-FB---Foto-01">
          <a:extLst>
            <a:ext uri="{FF2B5EF4-FFF2-40B4-BE49-F238E27FC236}">
              <a16:creationId xmlns:a16="http://schemas.microsoft.com/office/drawing/2014/main" id="{DA926907-EDC9-4CF0-B12B-1A6294DE47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8" t="9652" r="13244" b="6232"/>
        <a:stretch>
          <a:fillRect/>
        </a:stretch>
      </xdr:blipFill>
      <xdr:spPr bwMode="auto">
        <a:xfrm>
          <a:off x="7723717" y="708026"/>
          <a:ext cx="1335792" cy="1063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345328</xdr:colOff>
      <xdr:row>4</xdr:row>
      <xdr:rowOff>66862</xdr:rowOff>
    </xdr:from>
    <xdr:ext cx="1181847" cy="1183145"/>
    <xdr:pic>
      <xdr:nvPicPr>
        <xdr:cNvPr id="2" name="Imagem 1">
          <a:extLst>
            <a:ext uri="{FF2B5EF4-FFF2-40B4-BE49-F238E27FC236}">
              <a16:creationId xmlns:a16="http://schemas.microsoft.com/office/drawing/2014/main" id="{041800A7-AE46-4243-B3C4-CAAB182E1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0303" y="657412"/>
          <a:ext cx="1181847" cy="1183145"/>
        </a:xfrm>
        <a:prstGeom prst="rect">
          <a:avLst/>
        </a:prstGeom>
      </xdr:spPr>
    </xdr:pic>
    <xdr:clientData/>
  </xdr:oneCellAnchor>
  <xdr:oneCellAnchor>
    <xdr:from>
      <xdr:col>3</xdr:col>
      <xdr:colOff>312118</xdr:colOff>
      <xdr:row>4</xdr:row>
      <xdr:rowOff>125944</xdr:rowOff>
    </xdr:from>
    <xdr:ext cx="1181784" cy="1061507"/>
    <xdr:pic>
      <xdr:nvPicPr>
        <xdr:cNvPr id="3" name="Imagem 2">
          <a:extLst>
            <a:ext uri="{FF2B5EF4-FFF2-40B4-BE49-F238E27FC236}">
              <a16:creationId xmlns:a16="http://schemas.microsoft.com/office/drawing/2014/main" id="{FDBB60D1-A955-4407-B3E1-18BD29A19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31718" y="716494"/>
          <a:ext cx="1181784" cy="1061507"/>
        </a:xfrm>
        <a:prstGeom prst="rect">
          <a:avLst/>
        </a:prstGeom>
      </xdr:spPr>
    </xdr:pic>
    <xdr:clientData/>
  </xdr:oneCellAnchor>
  <xdr:oneCellAnchor>
    <xdr:from>
      <xdr:col>5</xdr:col>
      <xdr:colOff>109643</xdr:colOff>
      <xdr:row>4</xdr:row>
      <xdr:rowOff>230451</xdr:rowOff>
    </xdr:from>
    <xdr:ext cx="1467631" cy="912549"/>
    <xdr:pic>
      <xdr:nvPicPr>
        <xdr:cNvPr id="4" name="Imagem 3">
          <a:extLst>
            <a:ext uri="{FF2B5EF4-FFF2-40B4-BE49-F238E27FC236}">
              <a16:creationId xmlns:a16="http://schemas.microsoft.com/office/drawing/2014/main" id="{AB2470D7-2513-451F-9E15-761188B257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6947" t="8952"/>
        <a:stretch/>
      </xdr:blipFill>
      <xdr:spPr>
        <a:xfrm>
          <a:off x="7243868" y="821001"/>
          <a:ext cx="1467631" cy="912549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499408</xdr:colOff>
      <xdr:row>4</xdr:row>
      <xdr:rowOff>114623</xdr:rowOff>
    </xdr:from>
    <xdr:to>
      <xdr:col>1</xdr:col>
      <xdr:colOff>1303057</xdr:colOff>
      <xdr:row>4</xdr:row>
      <xdr:rowOff>1265706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71E0035-71AF-4E69-8C7B-A36838D7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1861483" y="895673"/>
          <a:ext cx="803649" cy="1151083"/>
        </a:xfrm>
        <a:prstGeom prst="rect">
          <a:avLst/>
        </a:prstGeom>
      </xdr:spPr>
    </xdr:pic>
    <xdr:clientData/>
  </xdr:twoCellAnchor>
  <xdr:twoCellAnchor editAs="oneCell">
    <xdr:from>
      <xdr:col>3</xdr:col>
      <xdr:colOff>417792</xdr:colOff>
      <xdr:row>4</xdr:row>
      <xdr:rowOff>82640</xdr:rowOff>
    </xdr:from>
    <xdr:to>
      <xdr:col>3</xdr:col>
      <xdr:colOff>1352737</xdr:colOff>
      <xdr:row>4</xdr:row>
      <xdr:rowOff>1247028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4B3EBDF-9752-4C2F-95FA-BA46B424B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4494492" y="863690"/>
          <a:ext cx="934945" cy="1164388"/>
        </a:xfrm>
        <a:prstGeom prst="rect">
          <a:avLst/>
        </a:prstGeom>
      </xdr:spPr>
    </xdr:pic>
    <xdr:clientData/>
  </xdr:twoCellAnchor>
  <xdr:twoCellAnchor editAs="oneCell">
    <xdr:from>
      <xdr:col>5</xdr:col>
      <xdr:colOff>441888</xdr:colOff>
      <xdr:row>4</xdr:row>
      <xdr:rowOff>86472</xdr:rowOff>
    </xdr:from>
    <xdr:to>
      <xdr:col>5</xdr:col>
      <xdr:colOff>1377194</xdr:colOff>
      <xdr:row>4</xdr:row>
      <xdr:rowOff>1235823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27814539-00F5-474E-BDFA-E92153710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3213" y="867522"/>
          <a:ext cx="935306" cy="1149351"/>
        </a:xfrm>
        <a:prstGeom prst="rect">
          <a:avLst/>
        </a:prstGeom>
      </xdr:spPr>
    </xdr:pic>
    <xdr:clientData/>
  </xdr:twoCellAnchor>
  <xdr:oneCellAnchor>
    <xdr:from>
      <xdr:col>7</xdr:col>
      <xdr:colOff>95997</xdr:colOff>
      <xdr:row>4</xdr:row>
      <xdr:rowOff>353734</xdr:rowOff>
    </xdr:from>
    <xdr:ext cx="1622208" cy="915707"/>
    <xdr:pic>
      <xdr:nvPicPr>
        <xdr:cNvPr id="5" name="Picture 2" descr="VENTILADOR DE MESA TURBO 6 40CM">
          <a:extLst>
            <a:ext uri="{FF2B5EF4-FFF2-40B4-BE49-F238E27FC236}">
              <a16:creationId xmlns:a16="http://schemas.microsoft.com/office/drawing/2014/main" id="{9674AA39-9977-404B-B933-7822024C332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676" b="19854"/>
        <a:stretch/>
      </xdr:blipFill>
      <xdr:spPr bwMode="auto">
        <a:xfrm>
          <a:off x="9601947" y="1134784"/>
          <a:ext cx="1622208" cy="915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428999</xdr:colOff>
      <xdr:row>4</xdr:row>
      <xdr:rowOff>182470</xdr:rowOff>
    </xdr:from>
    <xdr:ext cx="960531" cy="1086970"/>
    <xdr:pic>
      <xdr:nvPicPr>
        <xdr:cNvPr id="6" name="Imagem 81">
          <a:extLst>
            <a:ext uri="{FF2B5EF4-FFF2-40B4-BE49-F238E27FC236}">
              <a16:creationId xmlns:a16="http://schemas.microsoft.com/office/drawing/2014/main" id="{141E6B80-F1F7-4AA0-B50F-6C4BD7B90925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12649574" y="963520"/>
          <a:ext cx="960531" cy="1086970"/>
        </a:xfrm>
        <a:prstGeom prst="rect">
          <a:avLst/>
        </a:prstGeom>
        <a:ln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409575</xdr:colOff>
      <xdr:row>3</xdr:row>
      <xdr:rowOff>171450</xdr:rowOff>
    </xdr:from>
    <xdr:ext cx="978469" cy="1371600"/>
    <xdr:pic>
      <xdr:nvPicPr>
        <xdr:cNvPr id="2" name="Imagem 1">
          <a:extLst>
            <a:ext uri="{FF2B5EF4-FFF2-40B4-BE49-F238E27FC236}">
              <a16:creationId xmlns:a16="http://schemas.microsoft.com/office/drawing/2014/main" id="{E8B3D8A1-C58A-49CE-AEC6-96720D4DE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" y="752475"/>
          <a:ext cx="978469" cy="1371600"/>
        </a:xfrm>
        <a:prstGeom prst="rect">
          <a:avLst/>
        </a:prstGeom>
      </xdr:spPr>
    </xdr:pic>
    <xdr:clientData/>
  </xdr:oneCellAnchor>
  <xdr:oneCellAnchor>
    <xdr:from>
      <xdr:col>3</xdr:col>
      <xdr:colOff>419100</xdr:colOff>
      <xdr:row>4</xdr:row>
      <xdr:rowOff>9526</xdr:rowOff>
    </xdr:from>
    <xdr:ext cx="942975" cy="1270902"/>
    <xdr:pic>
      <xdr:nvPicPr>
        <xdr:cNvPr id="3" name="Imagem 2">
          <a:extLst>
            <a:ext uri="{FF2B5EF4-FFF2-40B4-BE49-F238E27FC236}">
              <a16:creationId xmlns:a16="http://schemas.microsoft.com/office/drawing/2014/main" id="{EB3F9F9A-3712-40B6-A53D-AF5998C1F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4495800" y="790576"/>
          <a:ext cx="942975" cy="1270902"/>
        </a:xfrm>
        <a:prstGeom prst="rect">
          <a:avLst/>
        </a:prstGeom>
      </xdr:spPr>
    </xdr:pic>
    <xdr:clientData/>
  </xdr:oneCellAnchor>
  <xdr:twoCellAnchor editAs="oneCell">
    <xdr:from>
      <xdr:col>5</xdr:col>
      <xdr:colOff>495300</xdr:colOff>
      <xdr:row>4</xdr:row>
      <xdr:rowOff>76200</xdr:rowOff>
    </xdr:from>
    <xdr:to>
      <xdr:col>5</xdr:col>
      <xdr:colOff>1379119</xdr:colOff>
      <xdr:row>4</xdr:row>
      <xdr:rowOff>1263650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05A735C-C21B-4C4A-8CC6-84479306C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86625" y="857250"/>
          <a:ext cx="883819" cy="1187450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4</xdr:row>
      <xdr:rowOff>38100</xdr:rowOff>
    </xdr:from>
    <xdr:to>
      <xdr:col>7</xdr:col>
      <xdr:colOff>1330325</xdr:colOff>
      <xdr:row>4</xdr:row>
      <xdr:rowOff>1268331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13E110B8-F6D4-4009-A62B-8C4D4C6C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44100" y="819150"/>
          <a:ext cx="892175" cy="1230231"/>
        </a:xfrm>
        <a:prstGeom prst="rect">
          <a:avLst/>
        </a:prstGeom>
      </xdr:spPr>
    </xdr:pic>
    <xdr:clientData/>
  </xdr:twoCellAnchor>
  <xdr:oneCellAnchor>
    <xdr:from>
      <xdr:col>9</xdr:col>
      <xdr:colOff>400050</xdr:colOff>
      <xdr:row>3</xdr:row>
      <xdr:rowOff>142875</xdr:rowOff>
    </xdr:from>
    <xdr:ext cx="940013" cy="1384300"/>
    <xdr:pic>
      <xdr:nvPicPr>
        <xdr:cNvPr id="6" name="Imagem 5">
          <a:extLst>
            <a:ext uri="{FF2B5EF4-FFF2-40B4-BE49-F238E27FC236}">
              <a16:creationId xmlns:a16="http://schemas.microsoft.com/office/drawing/2014/main" id="{57B305F2-277E-4176-BB0A-B94B2E9BA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20625" y="723900"/>
          <a:ext cx="940013" cy="1384300"/>
        </a:xfrm>
        <a:prstGeom prst="rect">
          <a:avLst/>
        </a:prstGeom>
      </xdr:spPr>
    </xdr:pic>
    <xdr:clientData/>
  </xdr:oneCellAnchor>
  <xdr:twoCellAnchor editAs="oneCell">
    <xdr:from>
      <xdr:col>11</xdr:col>
      <xdr:colOff>438150</xdr:colOff>
      <xdr:row>4</xdr:row>
      <xdr:rowOff>66676</xdr:rowOff>
    </xdr:from>
    <xdr:to>
      <xdr:col>11</xdr:col>
      <xdr:colOff>1339850</xdr:colOff>
      <xdr:row>4</xdr:row>
      <xdr:rowOff>1220829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73F57CA4-C84F-4352-B5A6-AD53A269F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15373350" y="847726"/>
          <a:ext cx="901700" cy="1154153"/>
        </a:xfrm>
        <a:prstGeom prst="rect">
          <a:avLst/>
        </a:prstGeom>
      </xdr:spPr>
    </xdr:pic>
    <xdr:clientData/>
  </xdr:twoCellAnchor>
  <xdr:twoCellAnchor editAs="oneCell">
    <xdr:from>
      <xdr:col>13</xdr:col>
      <xdr:colOff>430679</xdr:colOff>
      <xdr:row>4</xdr:row>
      <xdr:rowOff>100854</xdr:rowOff>
    </xdr:from>
    <xdr:to>
      <xdr:col>13</xdr:col>
      <xdr:colOff>1303058</xdr:colOff>
      <xdr:row>4</xdr:row>
      <xdr:rowOff>1284971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F2EBDFD6-26DD-4C51-BE9C-691CDE474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080504" y="881904"/>
          <a:ext cx="872379" cy="1184117"/>
        </a:xfrm>
        <a:prstGeom prst="rect">
          <a:avLst/>
        </a:prstGeom>
      </xdr:spPr>
    </xdr:pic>
    <xdr:clientData/>
  </xdr:twoCellAnchor>
  <xdr:twoCellAnchor editAs="oneCell">
    <xdr:from>
      <xdr:col>15</xdr:col>
      <xdr:colOff>411442</xdr:colOff>
      <xdr:row>4</xdr:row>
      <xdr:rowOff>100852</xdr:rowOff>
    </xdr:from>
    <xdr:to>
      <xdr:col>15</xdr:col>
      <xdr:colOff>1277470</xdr:colOff>
      <xdr:row>4</xdr:row>
      <xdr:rowOff>1273561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FDCD5F01-C01A-4114-A2C2-9F9028CB25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75892" y="881902"/>
          <a:ext cx="866028" cy="11727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17</xdr:col>
      <xdr:colOff>504266</xdr:colOff>
      <xdr:row>4</xdr:row>
      <xdr:rowOff>134471</xdr:rowOff>
    </xdr:from>
    <xdr:ext cx="825080" cy="1120588"/>
    <xdr:pic>
      <xdr:nvPicPr>
        <xdr:cNvPr id="10" name="Imagem 9">
          <a:extLst>
            <a:ext uri="{FF2B5EF4-FFF2-40B4-BE49-F238E27FC236}">
              <a16:creationId xmlns:a16="http://schemas.microsoft.com/office/drawing/2014/main" id="{AC2204E4-9BD4-4D65-B278-C41842A35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583341" y="915521"/>
          <a:ext cx="825080" cy="1120588"/>
        </a:xfrm>
        <a:prstGeom prst="rect">
          <a:avLst/>
        </a:prstGeom>
      </xdr:spPr>
    </xdr:pic>
    <xdr:clientData/>
  </xdr:oneCellAnchor>
  <xdr:twoCellAnchor editAs="oneCell">
    <xdr:from>
      <xdr:col>19</xdr:col>
      <xdr:colOff>521821</xdr:colOff>
      <xdr:row>4</xdr:row>
      <xdr:rowOff>156882</xdr:rowOff>
    </xdr:from>
    <xdr:to>
      <xdr:col>19</xdr:col>
      <xdr:colOff>1303058</xdr:colOff>
      <xdr:row>4</xdr:row>
      <xdr:rowOff>1264035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97C4ED8D-8763-43CF-AFC4-6036210CD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315521" y="937932"/>
          <a:ext cx="781237" cy="1107153"/>
        </a:xfrm>
        <a:prstGeom prst="rect">
          <a:avLst/>
        </a:prstGeom>
      </xdr:spPr>
    </xdr:pic>
    <xdr:clientData/>
  </xdr:twoCellAnchor>
  <xdr:oneCellAnchor>
    <xdr:from>
      <xdr:col>21</xdr:col>
      <xdr:colOff>470648</xdr:colOff>
      <xdr:row>4</xdr:row>
      <xdr:rowOff>33617</xdr:rowOff>
    </xdr:from>
    <xdr:ext cx="922690" cy="1232647"/>
    <xdr:pic>
      <xdr:nvPicPr>
        <xdr:cNvPr id="12" name="Imagem 11">
          <a:extLst>
            <a:ext uri="{FF2B5EF4-FFF2-40B4-BE49-F238E27FC236}">
              <a16:creationId xmlns:a16="http://schemas.microsoft.com/office/drawing/2014/main" id="{FBFA33C6-3C56-4BE3-B056-864CE1D4A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978973" y="814667"/>
          <a:ext cx="922690" cy="1232647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400051</xdr:colOff>
      <xdr:row>4</xdr:row>
      <xdr:rowOff>26161</xdr:rowOff>
    </xdr:from>
    <xdr:to>
      <xdr:col>3</xdr:col>
      <xdr:colOff>1285052</xdr:colOff>
      <xdr:row>4</xdr:row>
      <xdr:rowOff>1266825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BF63DE8-A877-4AD9-A96A-E723D5F2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76751" y="807211"/>
          <a:ext cx="885001" cy="1240664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419101</xdr:colOff>
      <xdr:row>4</xdr:row>
      <xdr:rowOff>38100</xdr:rowOff>
    </xdr:from>
    <xdr:to>
      <xdr:col>1</xdr:col>
      <xdr:colOff>1285874</xdr:colOff>
      <xdr:row>4</xdr:row>
      <xdr:rowOff>1246780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72F9561-4DBB-4C87-8701-3813442A4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1176" y="819150"/>
          <a:ext cx="866773" cy="1208680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428624</xdr:colOff>
      <xdr:row>4</xdr:row>
      <xdr:rowOff>28574</xdr:rowOff>
    </xdr:from>
    <xdr:to>
      <xdr:col>5</xdr:col>
      <xdr:colOff>1274605</xdr:colOff>
      <xdr:row>4</xdr:row>
      <xdr:rowOff>1266825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47E1CA9-65AC-40DA-AA97-3D31922BB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9949" y="809624"/>
          <a:ext cx="845981" cy="1238251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476250</xdr:colOff>
      <xdr:row>4</xdr:row>
      <xdr:rowOff>28575</xdr:rowOff>
    </xdr:from>
    <xdr:to>
      <xdr:col>7</xdr:col>
      <xdr:colOff>1292225</xdr:colOff>
      <xdr:row>4</xdr:row>
      <xdr:rowOff>1267765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B0D8527-CB3C-47E8-8100-51B2B8926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82200" y="809625"/>
          <a:ext cx="815975" cy="1239190"/>
        </a:xfrm>
        <a:prstGeom prst="rect">
          <a:avLst/>
        </a:prstGeom>
      </xdr:spPr>
    </xdr:pic>
    <xdr:clientData/>
  </xdr:twoCellAnchor>
  <xdr:twoCellAnchor editAs="oneCell">
    <xdr:from>
      <xdr:col>9</xdr:col>
      <xdr:colOff>523876</xdr:colOff>
      <xdr:row>4</xdr:row>
      <xdr:rowOff>123825</xdr:rowOff>
    </xdr:from>
    <xdr:to>
      <xdr:col>9</xdr:col>
      <xdr:colOff>1323976</xdr:colOff>
      <xdr:row>4</xdr:row>
      <xdr:rowOff>1265519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E3A20026-9674-463E-A268-7E725D351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44451" y="904875"/>
          <a:ext cx="800100" cy="1141694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8F81768-6B3D-476B-A6C5-FBC94C42F221}" name="Tabela1" displayName="Tabela1" ref="A1:Q121" totalsRowShown="0" headerRowDxfId="21" dataDxfId="20" headerRowBorderDxfId="18" tableBorderDxfId="19" totalsRowBorderDxfId="17" headerRowCellStyle="Normal 4" dataCellStyle="Moeda">
  <autoFilter ref="A1:Q121" xr:uid="{B120F3F4-4EA1-449D-86D6-C1A66F3AEBF0}"/>
  <sortState xmlns:xlrd2="http://schemas.microsoft.com/office/spreadsheetml/2017/richdata2" ref="A2:Q19">
    <sortCondition ref="A1:A19"/>
  </sortState>
  <tableColumns count="17">
    <tableColumn id="1" xr3:uid="{1384A85A-2D1B-42E0-98D1-143BE32C8B40}" name="Categoria" dataDxfId="16"/>
    <tableColumn id="2" xr3:uid="{6674E331-B511-44AA-AD57-50CBE03F8EA3}" name="Marca" dataDxfId="15"/>
    <tableColumn id="3" xr3:uid="{C1A51CD0-ECF1-46FA-8F72-87C8436257EB}" name="Código" dataDxfId="14"/>
    <tableColumn id="4" xr3:uid="{44BE0DDD-D7DC-4289-9553-C9CA6F2381F3}" name="Produto" dataDxfId="13"/>
    <tableColumn id="13" xr3:uid="{BC980D7A-DD66-442A-9D2A-ED6BC83E816F}" name="Carcaterítica 1" dataDxfId="12"/>
    <tableColumn id="12" xr3:uid="{C106F7CB-4869-461D-93A2-A79542AC33C4}" name="Carcaterítica 2" dataDxfId="11"/>
    <tableColumn id="11" xr3:uid="{FE495CDF-CA28-475C-BCCF-E5D119214FC2}" name="Carcaterítica 3" dataDxfId="10"/>
    <tableColumn id="5" xr3:uid="{A81EB84F-01D6-43BB-92A8-5F9CCEC1ECD8}" name="Preço site Marca (PVP)" dataDxfId="9" dataCellStyle="Moeda"/>
    <tableColumn id="6" xr3:uid="{37750AF0-0836-49C7-9044-0F0C99531FEA}" name="Preço Magazine" dataDxfId="8" dataCellStyle="Moeda"/>
    <tableColumn id="7" xr3:uid="{2C62694F-8A27-47B6-ADF7-F61B26428277}" name="Preço Casas Bahia" dataDxfId="7" dataCellStyle="Moeda"/>
    <tableColumn id="8" xr3:uid="{67C82E13-D302-4D86-852F-8E0BB7B60A90}" name="Preço Meli" dataDxfId="6" dataCellStyle="Moeda"/>
    <tableColumn id="9" xr3:uid="{B733464F-7D83-4A05-9D43-CD055A9B6BFF}" name="Preço Amazon" dataDxfId="5" dataCellStyle="Moeda"/>
    <tableColumn id="10" xr3:uid="{03983855-E4E2-4DD5-A960-FC1D9865412E}" name="Preço Carrefour" dataDxfId="4" dataCellStyle="Moeda"/>
    <tableColumn id="14" xr3:uid="{CA750061-3E1C-4FE8-A5EA-11D005030FB1}" name="Preço Casa e Video" dataDxfId="3" dataCellStyle="Moeda"/>
    <tableColumn id="15" xr3:uid="{C032ECD0-4813-491F-85C1-7F95DD2D9CA3}" name="Preço Le Biscuit" dataDxfId="2" dataCellStyle="Moeda"/>
    <tableColumn id="16" xr3:uid="{5ADACD6D-B018-498B-9EDE-FA5A97EF0EE2}" name="Preço eFacil" dataDxfId="1" dataCellStyle="Moeda"/>
    <tableColumn id="17" xr3:uid="{6ABA085F-E0C8-42BB-8E0D-0C9D1082374E}" name="Preço Gazin" dataDxfId="0" dataCellStyle="Moeda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1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5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6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1B1092-914D-43CA-AC23-9BBE0B8741C5}">
  <sheetPr codeName="Planilha41"/>
  <dimension ref="A2:L21"/>
  <sheetViews>
    <sheetView topLeftCell="B1" workbookViewId="0">
      <selection activeCell="L16" sqref="L16"/>
    </sheetView>
  </sheetViews>
  <sheetFormatPr defaultColWidth="25.5703125" defaultRowHeight="15"/>
  <cols>
    <col min="1" max="1" width="25.5703125" customWidth="1"/>
    <col min="3" max="3" width="15.140625" customWidth="1"/>
    <col min="5" max="5" width="15.140625" customWidth="1"/>
    <col min="9" max="9" width="15.140625" customWidth="1"/>
    <col min="11" max="11" width="15.140625" customWidth="1"/>
    <col min="12" max="12" width="27.42578125" bestFit="1" customWidth="1"/>
  </cols>
  <sheetData>
    <row r="2" spans="1:12" ht="15.75" thickBot="1"/>
    <row r="3" spans="1:12">
      <c r="A3" s="109" t="s">
        <v>0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 t="s">
        <v>1</v>
      </c>
    </row>
    <row r="5" spans="1:12" ht="101.25" customHeight="1">
      <c r="A5" s="20" t="s">
        <v>2</v>
      </c>
      <c r="B5" s="21"/>
      <c r="C5" s="112" t="s">
        <v>3</v>
      </c>
      <c r="D5" s="22"/>
      <c r="E5" s="112" t="s">
        <v>4</v>
      </c>
      <c r="F5" s="22"/>
      <c r="G5" s="112" t="s">
        <v>5</v>
      </c>
      <c r="H5" s="22"/>
      <c r="I5" s="112" t="s">
        <v>6</v>
      </c>
      <c r="J5" s="24"/>
      <c r="K5" s="112" t="s">
        <v>7</v>
      </c>
      <c r="L5" s="25"/>
    </row>
    <row r="6" spans="1:12">
      <c r="A6" s="1" t="s">
        <v>8</v>
      </c>
      <c r="B6" s="4" t="s">
        <v>9</v>
      </c>
      <c r="C6" s="113"/>
      <c r="D6" s="4" t="s">
        <v>10</v>
      </c>
      <c r="E6" s="113"/>
      <c r="F6" s="4" t="s">
        <v>11</v>
      </c>
      <c r="G6" s="113"/>
      <c r="H6" s="4" t="s">
        <v>12</v>
      </c>
      <c r="I6" s="113"/>
      <c r="J6" s="4" t="s">
        <v>13</v>
      </c>
      <c r="K6" s="113"/>
      <c r="L6" s="12" t="s">
        <v>14</v>
      </c>
    </row>
    <row r="7" spans="1:12">
      <c r="A7" s="1" t="s">
        <v>15</v>
      </c>
      <c r="B7" s="5" t="s">
        <v>16</v>
      </c>
      <c r="C7" s="113"/>
      <c r="D7" s="2" t="s">
        <v>17</v>
      </c>
      <c r="E7" s="113"/>
      <c r="F7" s="11" t="s">
        <v>18</v>
      </c>
      <c r="G7" s="113"/>
      <c r="H7" s="11" t="s">
        <v>19</v>
      </c>
      <c r="I7" s="113"/>
      <c r="J7" s="5" t="s">
        <v>20</v>
      </c>
      <c r="K7" s="113"/>
      <c r="L7" s="7" t="s">
        <v>21</v>
      </c>
    </row>
    <row r="8" spans="1:12" ht="43.5" customHeight="1">
      <c r="A8" s="1" t="s">
        <v>22</v>
      </c>
      <c r="B8" s="2" t="s">
        <v>23</v>
      </c>
      <c r="C8" s="113"/>
      <c r="D8" s="2" t="s">
        <v>24</v>
      </c>
      <c r="E8" s="113"/>
      <c r="F8" s="2" t="s">
        <v>25</v>
      </c>
      <c r="G8" s="113"/>
      <c r="H8" s="2" t="s">
        <v>26</v>
      </c>
      <c r="I8" s="113"/>
      <c r="J8" s="2" t="s">
        <v>27</v>
      </c>
      <c r="K8" s="113"/>
      <c r="L8" s="3" t="s">
        <v>28</v>
      </c>
    </row>
    <row r="9" spans="1:12" ht="14.45" customHeight="1">
      <c r="A9" s="1" t="s">
        <v>29</v>
      </c>
      <c r="B9" s="5" t="s">
        <v>30</v>
      </c>
      <c r="C9" s="113"/>
      <c r="D9" s="6" t="s">
        <v>30</v>
      </c>
      <c r="E9" s="113"/>
      <c r="F9" s="5" t="s">
        <v>31</v>
      </c>
      <c r="G9" s="113"/>
      <c r="H9" s="5" t="s">
        <v>30</v>
      </c>
      <c r="I9" s="113"/>
      <c r="J9" s="5" t="s">
        <v>30</v>
      </c>
      <c r="K9" s="113"/>
      <c r="L9" s="7" t="s">
        <v>30</v>
      </c>
    </row>
    <row r="10" spans="1:12" ht="14.45" customHeight="1">
      <c r="A10" s="1" t="s">
        <v>32</v>
      </c>
      <c r="B10" s="5" t="s">
        <v>33</v>
      </c>
      <c r="C10" s="113"/>
      <c r="D10" s="2" t="s">
        <v>34</v>
      </c>
      <c r="E10" s="113"/>
      <c r="F10" s="5" t="s">
        <v>35</v>
      </c>
      <c r="G10" s="113"/>
      <c r="H10" s="5" t="s">
        <v>36</v>
      </c>
      <c r="I10" s="113"/>
      <c r="J10" s="5" t="s">
        <v>34</v>
      </c>
      <c r="K10" s="113"/>
      <c r="L10" s="7" t="s">
        <v>34</v>
      </c>
    </row>
    <row r="11" spans="1:12" ht="14.45" customHeight="1">
      <c r="A11" s="1" t="s">
        <v>37</v>
      </c>
      <c r="B11" s="5" t="s">
        <v>38</v>
      </c>
      <c r="C11" s="19"/>
      <c r="D11" s="2" t="s">
        <v>39</v>
      </c>
      <c r="E11" s="19"/>
      <c r="F11" s="5" t="s">
        <v>39</v>
      </c>
      <c r="G11" s="19"/>
      <c r="H11" s="5" t="s">
        <v>40</v>
      </c>
      <c r="I11" s="19"/>
      <c r="J11" s="5" t="s">
        <v>41</v>
      </c>
      <c r="K11" s="19"/>
      <c r="L11" s="7" t="s">
        <v>42</v>
      </c>
    </row>
    <row r="12" spans="1:12" ht="14.45" customHeight="1">
      <c r="A12" s="1" t="s">
        <v>43</v>
      </c>
      <c r="B12" s="8">
        <f>bancodedados!W10</f>
        <v>949.9</v>
      </c>
      <c r="C12" s="10">
        <f>IFERROR($B$12/D12-1, "")</f>
        <v>-4.0408122032528526E-2</v>
      </c>
      <c r="D12" s="8">
        <f>bancodedados!W8</f>
        <v>989.9</v>
      </c>
      <c r="E12" s="10">
        <f>IFERROR($B$12/F12-1, "")</f>
        <v>-3.0615368915195451E-2</v>
      </c>
      <c r="F12" s="8">
        <f>bancodedados!W12</f>
        <v>979.9</v>
      </c>
      <c r="G12" s="10">
        <f>IFERROR($B$12/H12-1, "")</f>
        <v>0.1888610763454317</v>
      </c>
      <c r="H12" s="9">
        <f>bancodedados!W9</f>
        <v>799</v>
      </c>
      <c r="I12" s="10">
        <f>IFERROR($B$12/J12-1, "")</f>
        <v>0.21797666367483015</v>
      </c>
      <c r="J12" s="8">
        <f>bancodedados!W11</f>
        <v>779.9</v>
      </c>
      <c r="K12" s="10" t="str">
        <f>IFERROR($B$12/L12-1, "")</f>
        <v/>
      </c>
      <c r="L12" s="13">
        <f>bancodedados!W13</f>
        <v>0</v>
      </c>
    </row>
    <row r="13" spans="1:12" ht="14.45" customHeight="1">
      <c r="A13" s="1" t="s">
        <v>44</v>
      </c>
      <c r="B13" s="9">
        <f>bancodedados!X10</f>
        <v>639.26</v>
      </c>
      <c r="C13" s="10">
        <f>IFERROR($B$13/D13-1, "")</f>
        <v>8.695504318846492E-2</v>
      </c>
      <c r="D13" s="9">
        <f>bancodedados!X8</f>
        <v>588.12</v>
      </c>
      <c r="E13" s="10">
        <f>IFERROR($B$13/F13-1, "")</f>
        <v>9.8894154818325308E-3</v>
      </c>
      <c r="F13" s="9">
        <f>bancodedados!X12</f>
        <v>633</v>
      </c>
      <c r="G13" s="10" t="str">
        <f>IFERROR($B$13/H13-1, "")</f>
        <v/>
      </c>
      <c r="H13" s="9" t="str">
        <f>bancodedados!X9</f>
        <v>Indisponivel</v>
      </c>
      <c r="I13" s="10" t="str">
        <f>IFERROR($B$13/J13-1, "")</f>
        <v/>
      </c>
      <c r="J13" s="9" t="str">
        <f>bancodedados!X11</f>
        <v>Indisponivel</v>
      </c>
      <c r="K13" s="10" t="str">
        <f>IFERROR($B$13/L13-1, "")</f>
        <v/>
      </c>
      <c r="L13" s="14" t="str">
        <f>bancodedados!X13</f>
        <v>Indisponivel</v>
      </c>
    </row>
    <row r="14" spans="1:12" ht="14.45" customHeight="1">
      <c r="A14" s="1" t="s">
        <v>45</v>
      </c>
      <c r="B14" s="9" t="str">
        <f>bancodedados!Y10</f>
        <v>Indisponivel</v>
      </c>
      <c r="C14" s="10" t="str">
        <f>IFERROR($B$14/D14-1, "")</f>
        <v/>
      </c>
      <c r="D14" s="9" t="str">
        <f>bancodedados!Y8</f>
        <v>Indisponivel</v>
      </c>
      <c r="E14" s="10" t="str">
        <f>IFERROR($B$14/F14-1, "")</f>
        <v/>
      </c>
      <c r="F14" s="9" t="str">
        <f>bancodedados!Y12</f>
        <v>Indisponivel</v>
      </c>
      <c r="G14" s="10" t="str">
        <f>IFERROR($B$14/H14-1, "")</f>
        <v/>
      </c>
      <c r="H14" s="9" t="str">
        <f>bancodedados!Y9</f>
        <v>Indisponivel</v>
      </c>
      <c r="I14" s="10" t="str">
        <f>IFERROR($B$14/J14-1, "")</f>
        <v/>
      </c>
      <c r="J14" s="9" t="str">
        <f>bancodedados!Y11</f>
        <v>Indisponivel</v>
      </c>
      <c r="K14" s="10" t="str">
        <f>IFERROR($B$14/L14-1, "")</f>
        <v/>
      </c>
      <c r="L14" s="14" t="str">
        <f>bancodedados!Y13</f>
        <v>Indisponivel</v>
      </c>
    </row>
    <row r="15" spans="1:12" ht="14.45" customHeight="1">
      <c r="A15" s="1" t="s">
        <v>46</v>
      </c>
      <c r="B15" s="9">
        <f>bancodedados!Z10</f>
        <v>545.29999999999995</v>
      </c>
      <c r="C15" s="10">
        <f>IFERROR($B$15/D15-1, "")</f>
        <v>4.3556474145519886E-2</v>
      </c>
      <c r="D15" s="9">
        <f>bancodedados!Z8</f>
        <v>522.54</v>
      </c>
      <c r="E15" s="10">
        <f>IFERROR($B$15/F15-1, "")</f>
        <v>-5.8594019750017323E-2</v>
      </c>
      <c r="F15" s="9">
        <f>bancodedados!Z12</f>
        <v>579.24</v>
      </c>
      <c r="G15" s="10">
        <f>IFERROR($B$15/H15-1, "")</f>
        <v>-0.26211096075778084</v>
      </c>
      <c r="H15" s="9">
        <f>bancodedados!Z9</f>
        <v>739</v>
      </c>
      <c r="I15" s="10" t="str">
        <f>IFERROR($B$15/J15-1, "")</f>
        <v/>
      </c>
      <c r="J15" s="9" t="str">
        <f>bancodedados!Z11</f>
        <v>Indisponivel</v>
      </c>
      <c r="K15" s="10" t="str">
        <f>IFERROR($B$15/L15-1, "")</f>
        <v/>
      </c>
      <c r="L15" s="14" t="str">
        <f>bancodedados!Z13</f>
        <v>Indisponivel</v>
      </c>
    </row>
    <row r="16" spans="1:12" ht="14.45" customHeight="1">
      <c r="A16" s="1" t="s">
        <v>47</v>
      </c>
      <c r="B16" s="9">
        <f>bancodedados!AA10</f>
        <v>545.29999999999995</v>
      </c>
      <c r="C16" s="10">
        <f>IFERROR($B$16/D16-1, "")</f>
        <v>6.3170208617664203E-2</v>
      </c>
      <c r="D16" s="9">
        <f>bancodedados!AA8</f>
        <v>512.9</v>
      </c>
      <c r="E16" s="10">
        <f>IFERROR($B$16/F16-1, "")</f>
        <v>8.7873462214411724E-3</v>
      </c>
      <c r="F16" s="9">
        <f>bancodedados!AA12</f>
        <v>540.54999999999995</v>
      </c>
      <c r="G16" s="10">
        <f>IFERROR($B$16/H16-1, "")</f>
        <v>-0.25465753611897057</v>
      </c>
      <c r="H16" s="9">
        <f>bancodedados!AA9</f>
        <v>731.61</v>
      </c>
      <c r="I16" s="10">
        <f>IFERROR($B$16/J16-1, "")</f>
        <v>-7.4036338937001234E-2</v>
      </c>
      <c r="J16" s="9">
        <f>bancodedados!AA11</f>
        <v>588.9</v>
      </c>
      <c r="K16" s="10" t="str">
        <f>IFERROR($B$16/L16-1, "")</f>
        <v/>
      </c>
      <c r="L16" s="14" t="str">
        <f>bancodedados!AA13</f>
        <v>Indisponivel</v>
      </c>
    </row>
    <row r="17" spans="1:12" ht="14.45" customHeight="1" thickBot="1">
      <c r="A17" s="15" t="s">
        <v>48</v>
      </c>
      <c r="B17" s="16" t="str">
        <f>bancodedados!AB10</f>
        <v>Indisponivel</v>
      </c>
      <c r="C17" s="17" t="str">
        <f>IFERROR($B$17/D17-1, "")</f>
        <v/>
      </c>
      <c r="D17" s="16" t="str">
        <f>bancodedados!AB8</f>
        <v>Indisponivel</v>
      </c>
      <c r="E17" s="17" t="str">
        <f>IFERROR($B$17/F17-1, "")</f>
        <v/>
      </c>
      <c r="F17" s="16" t="str">
        <f>bancodedados!AB12</f>
        <v>Indisponivel</v>
      </c>
      <c r="G17" s="17" t="str">
        <f>IFERROR($B$17/H17-1, "")</f>
        <v/>
      </c>
      <c r="H17" s="16" t="str">
        <f>bancodedados!AB9</f>
        <v>Indisponivel</v>
      </c>
      <c r="I17" s="17" t="str">
        <f>IFERROR($B$17/J17-1, "")</f>
        <v/>
      </c>
      <c r="J17" s="16" t="str">
        <f>bancodedados!AB11</f>
        <v>Indisponivel</v>
      </c>
      <c r="K17" s="17" t="str">
        <f>IFERROR($B$17/L17-1, "")</f>
        <v/>
      </c>
      <c r="L17" s="18" t="str">
        <f>bancodedados!AB13</f>
        <v>Indisponivel</v>
      </c>
    </row>
    <row r="18" spans="1:12" ht="14.45" customHeight="1" thickBot="1">
      <c r="A18" s="15" t="s">
        <v>49</v>
      </c>
      <c r="B18" s="16">
        <f>bancodedados!AC10</f>
        <v>544.9</v>
      </c>
      <c r="C18" s="17" t="str">
        <f>IFERROR($B$18/D18-1, "")</f>
        <v/>
      </c>
      <c r="D18" s="16" t="str">
        <f>bancodedados!AC8</f>
        <v>Indisponivel</v>
      </c>
      <c r="E18" s="17" t="str">
        <f>IFERROR($B$18/F18-1, "")</f>
        <v/>
      </c>
      <c r="F18" s="16" t="str">
        <f>bancodedados!AC12</f>
        <v>Indisponivel</v>
      </c>
      <c r="G18" s="17">
        <f>IFERROR($B$18/H18-1, "")</f>
        <v>-0.36261551058603347</v>
      </c>
      <c r="H18" s="16">
        <f>bancodedados!AC9</f>
        <v>854.9</v>
      </c>
      <c r="I18" s="17">
        <f>IFERROR($B$18/J18-1, "")</f>
        <v>-0.20324608860944582</v>
      </c>
      <c r="J18" s="16">
        <f>bancodedados!AC11</f>
        <v>683.9</v>
      </c>
      <c r="K18" s="17" t="str">
        <f>IFERROR($B$18/L18-1, "")</f>
        <v/>
      </c>
      <c r="L18" s="18" t="str">
        <f>bancodedados!AC13</f>
        <v>Indisponivel</v>
      </c>
    </row>
    <row r="19" spans="1:12" ht="14.45" customHeight="1" thickBot="1">
      <c r="A19" s="15" t="s">
        <v>50</v>
      </c>
      <c r="B19" s="16" t="str">
        <f>bancodedados!AD10</f>
        <v>Indisponivel</v>
      </c>
      <c r="C19" s="17" t="str">
        <f>IFERROR($B$19/D19-1, "")</f>
        <v/>
      </c>
      <c r="D19" s="16">
        <f>bancodedados!AD8</f>
        <v>599.9</v>
      </c>
      <c r="E19" s="17" t="str">
        <f>IFERROR($B$19/F19-1, "")</f>
        <v/>
      </c>
      <c r="F19" s="16" t="str">
        <f>bancodedados!AD12</f>
        <v>Indisponivel</v>
      </c>
      <c r="G19" s="17" t="str">
        <f>IFERROR($B$19/H19-1, "")</f>
        <v/>
      </c>
      <c r="H19" s="16" t="str">
        <f>bancodedados!AD9</f>
        <v>Indisponivel</v>
      </c>
      <c r="I19" s="17" t="str">
        <f>IFERROR($B$19/J19-1, "")</f>
        <v/>
      </c>
      <c r="J19" s="16" t="str">
        <f>bancodedados!AD11</f>
        <v>Indisponivel</v>
      </c>
      <c r="K19" s="17" t="str">
        <f>IFERROR($B$19/L19-1, "")</f>
        <v/>
      </c>
      <c r="L19" s="18" t="str">
        <f>bancodedados!AD13</f>
        <v>Indisponivel</v>
      </c>
    </row>
    <row r="20" spans="1:12" ht="14.45" customHeight="1" thickBot="1">
      <c r="A20" s="15" t="s">
        <v>51</v>
      </c>
      <c r="B20" s="16">
        <f>bancodedados!AE10</f>
        <v>559.9</v>
      </c>
      <c r="C20" s="17">
        <f>IFERROR($B$20/D20-1, "")</f>
        <v>-0.43953953953953961</v>
      </c>
      <c r="D20" s="16">
        <f>bancodedados!AE8</f>
        <v>999</v>
      </c>
      <c r="E20" s="17">
        <f>IFERROR($B$20/F20-1, "")</f>
        <v>-0.43953953953953961</v>
      </c>
      <c r="F20" s="16">
        <f>bancodedados!AE12</f>
        <v>999</v>
      </c>
      <c r="G20" s="17" t="str">
        <f>IFERROR($B$20/H20-1, "")</f>
        <v/>
      </c>
      <c r="H20" s="16" t="str">
        <f>bancodedados!AE9</f>
        <v>Indisponivel</v>
      </c>
      <c r="I20" s="17" t="str">
        <f>IFERROR($B$20/J20-1, "")</f>
        <v/>
      </c>
      <c r="J20" s="16" t="str">
        <f>bancodedados!AE11</f>
        <v>Indisponivel</v>
      </c>
      <c r="K20" s="17" t="str">
        <f>IFERROR($B$20/L20-1, "")</f>
        <v/>
      </c>
      <c r="L20" s="18" t="str">
        <f>bancodedados!AE13</f>
        <v>Indisponivel</v>
      </c>
    </row>
    <row r="21" spans="1:12" ht="15.75" thickBot="1">
      <c r="A21" s="15" t="s">
        <v>52</v>
      </c>
      <c r="B21" s="16" t="str">
        <f>bancodedados!AF10</f>
        <v>Indisponivel</v>
      </c>
      <c r="C21" s="17" t="str">
        <f>IFERROR($B$21/D21-1, "")</f>
        <v/>
      </c>
      <c r="D21" s="16">
        <f>bancodedados!AF8</f>
        <v>639.9</v>
      </c>
      <c r="E21" s="17" t="str">
        <f>IFERROR($B$21/F21-1, "")</f>
        <v/>
      </c>
      <c r="F21" s="16" t="str">
        <f>bancodedados!AF12</f>
        <v>Indisponivel</v>
      </c>
      <c r="G21" s="17" t="str">
        <f>IFERROR($B$21/H21-1, "")</f>
        <v/>
      </c>
      <c r="H21" s="16">
        <f>bancodedados!AF9</f>
        <v>629.9</v>
      </c>
      <c r="I21" s="17" t="str">
        <f>IFERROR($B$21/J21-1, "")</f>
        <v/>
      </c>
      <c r="J21" s="16" t="str">
        <f>bancodedados!AF11</f>
        <v>Indisponivel</v>
      </c>
      <c r="K21" s="17" t="str">
        <f>IFERROR($B$21/L21-1, "")</f>
        <v/>
      </c>
      <c r="L21" s="18" t="str">
        <f>bancodedados!AF13</f>
        <v>Indisponivel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21 E12:E21 I12:I21">
    <cfRule type="cellIs" dxfId="193" priority="5" operator="lessThan">
      <formula>0</formula>
    </cfRule>
    <cfRule type="cellIs" dxfId="192" priority="6" operator="greaterThan">
      <formula>0</formula>
    </cfRule>
  </conditionalFormatting>
  <conditionalFormatting sqref="G12:G21">
    <cfRule type="cellIs" dxfId="191" priority="1" operator="lessThan">
      <formula>0</formula>
    </cfRule>
    <cfRule type="cellIs" dxfId="190" priority="2" operator="greaterThan">
      <formula>0</formula>
    </cfRule>
  </conditionalFormatting>
  <conditionalFormatting sqref="K12:K21">
    <cfRule type="cellIs" dxfId="189" priority="3" operator="lessThan">
      <formula>0</formula>
    </cfRule>
    <cfRule type="cellIs" dxfId="18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C17D39-6033-46E6-BED8-0F3312937664}">
  <sheetPr codeName="Planilha81">
    <pageSetUpPr fitToPage="1"/>
  </sheetPr>
  <dimension ref="A2:H21"/>
  <sheetViews>
    <sheetView zoomScale="85" zoomScaleNormal="85" workbookViewId="0">
      <selection activeCell="D25" sqref="D25"/>
    </sheetView>
  </sheetViews>
  <sheetFormatPr defaultRowHeight="15"/>
  <cols>
    <col min="1" max="1" width="20.42578125" bestFit="1" customWidth="1"/>
    <col min="2" max="2" width="25.5703125" style="49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</cols>
  <sheetData>
    <row r="2" spans="1:8" ht="15.75" thickBot="1"/>
    <row r="3" spans="1:8">
      <c r="A3" s="109" t="s">
        <v>221</v>
      </c>
      <c r="B3" s="110"/>
      <c r="C3" s="110"/>
      <c r="D3" s="110"/>
      <c r="E3" s="110"/>
      <c r="F3" s="110"/>
      <c r="G3" s="110"/>
      <c r="H3" s="111"/>
    </row>
    <row r="4" spans="1:8" ht="15.75" thickBot="1">
      <c r="A4" s="126" t="s">
        <v>148</v>
      </c>
      <c r="B4" s="127"/>
      <c r="C4" s="127"/>
      <c r="D4" s="127"/>
      <c r="E4" s="127"/>
      <c r="F4" s="127"/>
      <c r="G4" s="127"/>
      <c r="H4" s="128"/>
    </row>
    <row r="5" spans="1:8" ht="101.25" customHeight="1">
      <c r="A5" s="37" t="s">
        <v>2</v>
      </c>
      <c r="B5" s="38"/>
      <c r="C5" s="129" t="s">
        <v>3</v>
      </c>
      <c r="D5" s="39"/>
      <c r="E5" s="129" t="s">
        <v>4</v>
      </c>
      <c r="F5" s="39"/>
      <c r="G5" s="129" t="s">
        <v>5</v>
      </c>
      <c r="H5" s="74"/>
    </row>
    <row r="6" spans="1:8" ht="14.45" customHeight="1">
      <c r="A6" s="1" t="s">
        <v>8</v>
      </c>
      <c r="B6" s="4" t="s">
        <v>9</v>
      </c>
      <c r="C6" s="113"/>
      <c r="D6" s="4" t="s">
        <v>149</v>
      </c>
      <c r="E6" s="113"/>
      <c r="F6" s="4" t="s">
        <v>150</v>
      </c>
      <c r="G6" s="113"/>
      <c r="H6" s="12"/>
    </row>
    <row r="7" spans="1:8" ht="14.45" customHeight="1">
      <c r="A7" s="1" t="s">
        <v>15</v>
      </c>
      <c r="B7" s="5" t="s">
        <v>222</v>
      </c>
      <c r="C7" s="113"/>
      <c r="D7" s="2" t="s">
        <v>223</v>
      </c>
      <c r="E7" s="113"/>
      <c r="F7" s="11" t="s">
        <v>224</v>
      </c>
      <c r="G7" s="113"/>
      <c r="H7" s="3"/>
    </row>
    <row r="8" spans="1:8">
      <c r="A8" s="1" t="s">
        <v>22</v>
      </c>
      <c r="B8" s="2" t="s">
        <v>225</v>
      </c>
      <c r="C8" s="113"/>
      <c r="D8" s="2" t="s">
        <v>226</v>
      </c>
      <c r="E8" s="113"/>
      <c r="F8" s="11" t="s">
        <v>227</v>
      </c>
      <c r="G8" s="113"/>
      <c r="H8" s="3"/>
    </row>
    <row r="9" spans="1:8" ht="14.45" customHeight="1">
      <c r="A9" s="1" t="s">
        <v>161</v>
      </c>
      <c r="B9" s="5" t="s">
        <v>163</v>
      </c>
      <c r="C9" s="113"/>
      <c r="D9" s="5" t="s">
        <v>163</v>
      </c>
      <c r="E9" s="113"/>
      <c r="F9" s="5" t="s">
        <v>163</v>
      </c>
      <c r="G9" s="113"/>
      <c r="H9" s="7"/>
    </row>
    <row r="10" spans="1:8" ht="14.45" customHeight="1">
      <c r="A10" s="1" t="s">
        <v>164</v>
      </c>
      <c r="B10" s="36" t="s">
        <v>228</v>
      </c>
      <c r="C10" s="113"/>
      <c r="D10" s="2" t="s">
        <v>229</v>
      </c>
      <c r="E10" s="113"/>
      <c r="F10" s="2" t="s">
        <v>230</v>
      </c>
      <c r="G10" s="113"/>
      <c r="H10" s="3"/>
    </row>
    <row r="11" spans="1:8" ht="14.45" customHeight="1">
      <c r="A11" s="1" t="s">
        <v>170</v>
      </c>
      <c r="B11" s="5"/>
      <c r="C11" s="19"/>
      <c r="D11" s="2"/>
      <c r="E11" s="19"/>
      <c r="F11" s="2"/>
      <c r="G11" s="19"/>
      <c r="H11" s="3"/>
    </row>
    <row r="12" spans="1:8" ht="14.45" customHeight="1">
      <c r="A12" s="1" t="str">
        <f>bancodedados!H1</f>
        <v>Preço site Marca (PVP)</v>
      </c>
      <c r="B12" s="53">
        <f>bancodedados!W41</f>
        <v>259.89999999999998</v>
      </c>
      <c r="C12" s="10">
        <f>IFERROR($B$12/D12-1, "")</f>
        <v>0</v>
      </c>
      <c r="D12" s="8">
        <f>bancodedados!W42</f>
        <v>259.89999999999998</v>
      </c>
      <c r="E12" s="10">
        <f>IFERROR($B$12/F12-1, "")</f>
        <v>0.13049151805132664</v>
      </c>
      <c r="F12" s="8">
        <f>bancodedados!W43</f>
        <v>229.9</v>
      </c>
      <c r="G12" s="10" t="str">
        <f>IFERROR($B$12/H12-1, "")</f>
        <v/>
      </c>
      <c r="H12" s="13"/>
    </row>
    <row r="13" spans="1:8">
      <c r="A13" s="1" t="str">
        <f>bancodedados!I1</f>
        <v>Preço Magazine</v>
      </c>
      <c r="B13" s="53">
        <f>bancodedados!X41</f>
        <v>0</v>
      </c>
      <c r="C13" s="10" t="str">
        <f>IFERROR($B$13/D13-1, "")</f>
        <v/>
      </c>
      <c r="D13" s="8">
        <f>bancodedados!X42</f>
        <v>0</v>
      </c>
      <c r="E13" s="10" t="str">
        <f>IFERROR($B$13/F13-1, "")</f>
        <v/>
      </c>
      <c r="F13" s="8">
        <f>bancodedados!X43</f>
        <v>0</v>
      </c>
      <c r="G13" s="10" t="str">
        <f>IFERROR($B$13/H13-1, "")</f>
        <v/>
      </c>
      <c r="H13" s="13"/>
    </row>
    <row r="14" spans="1:8">
      <c r="A14" s="1" t="str">
        <f>bancodedados!J1</f>
        <v>Preço Casas Bahia</v>
      </c>
      <c r="B14" s="53" t="str">
        <f>bancodedados!Y41</f>
        <v>Indisponivel</v>
      </c>
      <c r="C14" s="10" t="str">
        <f>IFERROR($B$14/D14-1, "")</f>
        <v/>
      </c>
      <c r="D14" s="8" t="str">
        <f>bancodedados!Y42</f>
        <v>Indisponivel</v>
      </c>
      <c r="E14" s="10" t="str">
        <f>IFERROR($B$14/F14-1, "")</f>
        <v/>
      </c>
      <c r="F14" s="8" t="str">
        <f>bancodedados!Y43</f>
        <v>Indisponivel</v>
      </c>
      <c r="G14" s="10" t="str">
        <f>IFERROR($B$14/H14-1, "")</f>
        <v/>
      </c>
      <c r="H14" s="13"/>
    </row>
    <row r="15" spans="1:8">
      <c r="A15" s="1" t="str">
        <f>bancodedados!K1</f>
        <v>Preço Meli</v>
      </c>
      <c r="B15" s="53">
        <f>bancodedados!Z41</f>
        <v>99.9</v>
      </c>
      <c r="C15" s="10">
        <f>IFERROR($B$15/D15-1, "")</f>
        <v>-0.47393364928909953</v>
      </c>
      <c r="D15" s="8">
        <f>bancodedados!Z42</f>
        <v>189.9</v>
      </c>
      <c r="E15" s="10" t="str">
        <f>IFERROR($B$15/F15-1, "")</f>
        <v/>
      </c>
      <c r="F15" s="8" t="str">
        <f>bancodedados!Z43</f>
        <v>Indisponivel</v>
      </c>
      <c r="G15" s="10" t="str">
        <f>IFERROR($B$15/H15-1, "")</f>
        <v/>
      </c>
      <c r="H15" s="13"/>
    </row>
    <row r="16" spans="1:8">
      <c r="A16" s="1" t="str">
        <f>bancodedados!L1</f>
        <v>Preço Amazon</v>
      </c>
      <c r="B16" s="53">
        <f>bancodedados!AA41</f>
        <v>0</v>
      </c>
      <c r="C16" s="10" t="str">
        <f>IFERROR($B$16/D16-1, "")</f>
        <v/>
      </c>
      <c r="D16" s="8">
        <f>bancodedados!AA42</f>
        <v>0</v>
      </c>
      <c r="E16" s="10" t="str">
        <f>IFERROR($B$16/F16-1, "")</f>
        <v/>
      </c>
      <c r="F16" s="8">
        <f>bancodedados!AA43</f>
        <v>0</v>
      </c>
      <c r="G16" s="10" t="str">
        <f>IFERROR($B$16/H16-1, "")</f>
        <v/>
      </c>
      <c r="H16" s="13"/>
    </row>
    <row r="17" spans="1:8" ht="15.75" thickBot="1">
      <c r="A17" s="15" t="str">
        <f>bancodedados!M1</f>
        <v>Preço Carrefour</v>
      </c>
      <c r="B17" s="53" t="str">
        <f>bancodedados!AB41</f>
        <v>Indisponivel</v>
      </c>
      <c r="C17" s="17" t="str">
        <f>IFERROR($B$17/D17-1, "")</f>
        <v/>
      </c>
      <c r="D17" s="8" t="str">
        <f>bancodedados!AB42</f>
        <v>Indisponivel</v>
      </c>
      <c r="E17" s="17" t="str">
        <f>IFERROR($B$17/F17-1, "")</f>
        <v/>
      </c>
      <c r="F17" s="8" t="str">
        <f>bancodedados!AB43</f>
        <v>Indisponivel</v>
      </c>
      <c r="G17" s="17" t="str">
        <f>IFERROR($B$17/H17-1, "")</f>
        <v/>
      </c>
      <c r="H17" s="13"/>
    </row>
    <row r="18" spans="1:8" ht="15.75" thickBot="1">
      <c r="A18" s="15" t="str">
        <f>bancodedados!N1</f>
        <v>Preço Casa e Video</v>
      </c>
      <c r="B18" s="53" t="str">
        <f>bancodedados!AC41</f>
        <v>Indisponivel</v>
      </c>
      <c r="C18" s="17" t="str">
        <f>IFERROR($B$18/D18-1, "")</f>
        <v/>
      </c>
      <c r="D18" s="8" t="str">
        <f>bancodedados!AC42</f>
        <v>Indisponivel</v>
      </c>
      <c r="E18" s="17" t="str">
        <f>IFERROR($B$18/F18-1, "")</f>
        <v/>
      </c>
      <c r="F18" s="8" t="str">
        <f>bancodedados!AC43</f>
        <v>Indisponivel</v>
      </c>
      <c r="G18" s="17" t="str">
        <f>IFERROR($B$18/H18-1, "")</f>
        <v/>
      </c>
      <c r="H18" s="13"/>
    </row>
    <row r="19" spans="1:8" ht="15.75" thickBot="1">
      <c r="A19" s="15" t="str">
        <f>bancodedados!O1</f>
        <v>Preço Le Biscuit</v>
      </c>
      <c r="B19" s="53">
        <f>bancodedados!AD41</f>
        <v>0</v>
      </c>
      <c r="C19" s="17" t="str">
        <f>IFERROR($B$19/D19-1, "")</f>
        <v/>
      </c>
      <c r="D19" s="8">
        <f>bancodedados!AD42</f>
        <v>0</v>
      </c>
      <c r="E19" s="17" t="str">
        <f>IFERROR($B$19/F19-1, "")</f>
        <v/>
      </c>
      <c r="F19" s="8">
        <f>bancodedados!AD43</f>
        <v>0</v>
      </c>
      <c r="G19" s="17" t="str">
        <f>IFERROR($B$19/H19-1, "")</f>
        <v/>
      </c>
      <c r="H19" s="13"/>
    </row>
    <row r="20" spans="1:8" ht="15.75" thickBot="1">
      <c r="A20" s="15" t="str">
        <f>bancodedados!P1</f>
        <v>Preço eFacil</v>
      </c>
      <c r="B20" s="53" t="str">
        <f>bancodedados!AE41</f>
        <v>Indisponivel</v>
      </c>
      <c r="C20" s="17" t="str">
        <f>IFERROR($B$20/D20-1, "")</f>
        <v/>
      </c>
      <c r="D20" s="8">
        <f>bancodedados!AE42</f>
        <v>177.89</v>
      </c>
      <c r="E20" s="17" t="str">
        <f>IFERROR($B$20/F20-1, "")</f>
        <v/>
      </c>
      <c r="F20" s="8" t="str">
        <f>bancodedados!AE43</f>
        <v>Indisponivel</v>
      </c>
      <c r="G20" s="17" t="str">
        <f>IFERROR($B$20/H20-1, "")</f>
        <v/>
      </c>
      <c r="H20" s="13"/>
    </row>
    <row r="21" spans="1:8" ht="15.75" thickBot="1">
      <c r="A21" s="15" t="str">
        <f>bancodedados!Q1</f>
        <v>Preço Gazin</v>
      </c>
      <c r="B21" s="53" t="str">
        <f>bancodedados!AF41</f>
        <v>Indisponivel</v>
      </c>
      <c r="C21" s="17" t="str">
        <f>IFERROR($B$21/D21-1, "")</f>
        <v/>
      </c>
      <c r="D21" s="8" t="str">
        <f>bancodedados!AF42</f>
        <v>Indisponivel</v>
      </c>
      <c r="E21" s="17" t="str">
        <f>IFERROR($B$21/F21-1, "")</f>
        <v/>
      </c>
      <c r="F21" s="8" t="str">
        <f>bancodedados!AF43</f>
        <v>Indisponivel</v>
      </c>
      <c r="G21" s="17" t="str">
        <f>IFERROR($B$21/H21-1, "")</f>
        <v/>
      </c>
      <c r="H21" s="13"/>
    </row>
  </sheetData>
  <mergeCells count="5">
    <mergeCell ref="A3:H3"/>
    <mergeCell ref="A4:H4"/>
    <mergeCell ref="C5:C10"/>
    <mergeCell ref="E5:E10"/>
    <mergeCell ref="G5:G10"/>
  </mergeCells>
  <conditionalFormatting sqref="C12:C21 E12:E21">
    <cfRule type="cellIs" dxfId="99" priority="13" operator="lessThan">
      <formula>0</formula>
    </cfRule>
    <cfRule type="cellIs" dxfId="98" priority="14" operator="greaterThan">
      <formula>0</formula>
    </cfRule>
  </conditionalFormatting>
  <conditionalFormatting sqref="G12:G21">
    <cfRule type="cellIs" dxfId="97" priority="9" operator="lessThan">
      <formula>0</formula>
    </cfRule>
    <cfRule type="cellIs" dxfId="96" priority="10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EF134-C466-4E00-9485-8A1691F97E16}">
  <sheetPr codeName="Planilha9">
    <pageSetUpPr fitToPage="1"/>
  </sheetPr>
  <dimension ref="A2:L21"/>
  <sheetViews>
    <sheetView workbookViewId="0">
      <selection activeCell="F26" sqref="F26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231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232</v>
      </c>
      <c r="E6" s="119"/>
      <c r="F6" s="4" t="s">
        <v>233</v>
      </c>
      <c r="G6" s="119"/>
      <c r="H6" s="4" t="s">
        <v>233</v>
      </c>
      <c r="I6" s="119"/>
      <c r="J6" s="4"/>
      <c r="K6" s="119"/>
      <c r="L6" s="12"/>
    </row>
    <row r="7" spans="1:12" ht="14.45" customHeight="1">
      <c r="A7" s="1" t="s">
        <v>15</v>
      </c>
      <c r="B7" s="5" t="s">
        <v>234</v>
      </c>
      <c r="C7" s="119"/>
      <c r="D7" s="2" t="s">
        <v>235</v>
      </c>
      <c r="E7" s="119"/>
      <c r="F7" s="11" t="s">
        <v>236</v>
      </c>
      <c r="G7" s="119"/>
      <c r="H7" s="11" t="s">
        <v>237</v>
      </c>
      <c r="I7" s="119"/>
      <c r="J7" s="5"/>
      <c r="K7" s="119"/>
      <c r="L7" s="7"/>
    </row>
    <row r="8" spans="1:12">
      <c r="A8" s="1" t="s">
        <v>22</v>
      </c>
      <c r="B8" s="2" t="s">
        <v>238</v>
      </c>
      <c r="C8" s="119"/>
      <c r="D8" s="2" t="s">
        <v>239</v>
      </c>
      <c r="E8" s="119"/>
      <c r="F8" s="11" t="s">
        <v>236</v>
      </c>
      <c r="G8" s="119"/>
      <c r="H8" s="11" t="s">
        <v>237</v>
      </c>
      <c r="I8" s="119"/>
      <c r="J8" s="2"/>
      <c r="K8" s="119"/>
      <c r="L8" s="3"/>
    </row>
    <row r="9" spans="1:12" ht="14.45" customHeight="1">
      <c r="A9" s="1" t="s">
        <v>240</v>
      </c>
      <c r="B9" s="5">
        <v>550</v>
      </c>
      <c r="C9" s="119"/>
      <c r="D9" s="5">
        <v>600</v>
      </c>
      <c r="E9" s="119"/>
      <c r="F9" s="5">
        <v>450</v>
      </c>
      <c r="G9" s="119"/>
      <c r="H9" s="5">
        <v>450</v>
      </c>
      <c r="I9" s="119"/>
      <c r="J9" s="5"/>
      <c r="K9" s="119"/>
      <c r="L9" s="7"/>
    </row>
    <row r="10" spans="1:12" ht="14.45" customHeight="1">
      <c r="A10" s="1" t="s">
        <v>241</v>
      </c>
      <c r="B10" s="81">
        <v>2.2000000000000002</v>
      </c>
      <c r="C10" s="119"/>
      <c r="D10" s="81">
        <v>2</v>
      </c>
      <c r="E10" s="119"/>
      <c r="F10" s="81">
        <v>2.1</v>
      </c>
      <c r="G10" s="119"/>
      <c r="H10" s="81">
        <v>2.1</v>
      </c>
      <c r="I10" s="119"/>
      <c r="J10" s="81"/>
      <c r="K10" s="119"/>
      <c r="L10" s="82"/>
    </row>
    <row r="11" spans="1:12" ht="14.45" customHeight="1">
      <c r="A11" s="1" t="s">
        <v>242</v>
      </c>
      <c r="B11" s="5">
        <v>2</v>
      </c>
      <c r="C11" s="120"/>
      <c r="D11" s="2">
        <v>2</v>
      </c>
      <c r="E11" s="120"/>
      <c r="F11" s="5">
        <v>2</v>
      </c>
      <c r="G11" s="120"/>
      <c r="H11" s="5">
        <v>2</v>
      </c>
      <c r="I11" s="120"/>
      <c r="J11" s="5"/>
      <c r="K11" s="120"/>
      <c r="L11" s="7"/>
    </row>
    <row r="12" spans="1:12" ht="14.45" customHeight="1">
      <c r="A12" s="1" t="str">
        <f>bancodedados!H1</f>
        <v>Preço site Marca (PVP)</v>
      </c>
      <c r="B12" s="83">
        <f>bancodedados!W90</f>
        <v>149.9</v>
      </c>
      <c r="C12" s="10" t="str">
        <f>IFERROR($B$12/D12-1, "")</f>
        <v/>
      </c>
      <c r="D12" s="83">
        <f>bancodedados!W75</f>
        <v>0</v>
      </c>
      <c r="E12" s="10" t="str">
        <f>IFERROR($B$12/F12-1, "")</f>
        <v/>
      </c>
      <c r="F12" s="83">
        <f>bancodedados!W76</f>
        <v>0</v>
      </c>
      <c r="G12" s="10" t="str">
        <f>IFERROR($B$12/H12-1, "")</f>
        <v/>
      </c>
      <c r="H12" s="83">
        <f>bancodedados!W77</f>
        <v>0</v>
      </c>
      <c r="I12" s="83"/>
      <c r="J12" s="83"/>
      <c r="K12" s="83"/>
      <c r="L12" s="83"/>
    </row>
    <row r="13" spans="1:12">
      <c r="A13" s="1" t="str">
        <f>bancodedados!I1</f>
        <v>Preço Magazine</v>
      </c>
      <c r="B13" s="83">
        <f>bancodedados!X90</f>
        <v>0</v>
      </c>
      <c r="C13" s="10" t="str">
        <f>IFERROR($B$13/D13-1, "")</f>
        <v/>
      </c>
      <c r="D13" s="83">
        <f>bancodedados!X75</f>
        <v>0</v>
      </c>
      <c r="E13" s="10" t="str">
        <f>IFERROR($B$13/F13-1, "")</f>
        <v/>
      </c>
      <c r="F13" s="83">
        <f>bancodedados!X76</f>
        <v>0</v>
      </c>
      <c r="G13" s="10" t="str">
        <f>IFERROR($B$13/H13-1, "")</f>
        <v/>
      </c>
      <c r="H13" s="83">
        <f>bancodedados!X77</f>
        <v>0</v>
      </c>
      <c r="I13" s="83"/>
      <c r="J13" s="83"/>
      <c r="K13" s="83"/>
      <c r="L13" s="83"/>
    </row>
    <row r="14" spans="1:12">
      <c r="A14" s="1" t="str">
        <f>bancodedados!J1</f>
        <v>Preço Casas Bahia</v>
      </c>
      <c r="B14" s="83" t="str">
        <f>bancodedados!Y90</f>
        <v>Indisponivel</v>
      </c>
      <c r="C14" s="10" t="str">
        <f>IFERROR($B$14/D14-1, "")</f>
        <v/>
      </c>
      <c r="D14" s="83" t="str">
        <f>bancodedados!Y75</f>
        <v>Indisponivel</v>
      </c>
      <c r="E14" s="10" t="str">
        <f>IFERROR($B$14/F14-1, "")</f>
        <v/>
      </c>
      <c r="F14" s="83" t="str">
        <f>bancodedados!Y76</f>
        <v>Indisponivel</v>
      </c>
      <c r="G14" s="10" t="str">
        <f>IFERROR($B$14/H14-1, "")</f>
        <v/>
      </c>
      <c r="H14" s="83" t="str">
        <f>bancodedados!Y77</f>
        <v>Indisponivel</v>
      </c>
      <c r="I14" s="83"/>
      <c r="J14" s="83"/>
      <c r="K14" s="83"/>
      <c r="L14" s="83"/>
    </row>
    <row r="15" spans="1:12">
      <c r="A15" s="1" t="str">
        <f>bancodedados!K1</f>
        <v>Preço Meli</v>
      </c>
      <c r="B15" s="83">
        <f>bancodedados!Z90</f>
        <v>109</v>
      </c>
      <c r="C15" s="10" t="str">
        <f>IFERROR($B$15/D15-1, "")</f>
        <v/>
      </c>
      <c r="D15" s="83" t="str">
        <f>bancodedados!Z75</f>
        <v>Indisponivel</v>
      </c>
      <c r="E15" s="10" t="str">
        <f>IFERROR($B$15/F15-1, "")</f>
        <v/>
      </c>
      <c r="F15" s="83" t="str">
        <f>bancodedados!Z76</f>
        <v>Indisponivel</v>
      </c>
      <c r="G15" s="10" t="str">
        <f>IFERROR($B$15/H15-1, "")</f>
        <v/>
      </c>
      <c r="H15" s="83" t="str">
        <f>bancodedados!Z77</f>
        <v>Indisponivel</v>
      </c>
      <c r="I15" s="83"/>
      <c r="J15" s="83"/>
      <c r="K15" s="83"/>
      <c r="L15" s="83"/>
    </row>
    <row r="16" spans="1:12">
      <c r="A16" s="1" t="str">
        <f>bancodedados!L1</f>
        <v>Preço Amazon</v>
      </c>
      <c r="B16" s="83" t="str">
        <f>bancodedados!AA90</f>
        <v>Indisponivel</v>
      </c>
      <c r="C16" s="10" t="str">
        <f>IFERROR($B$16/D16-1, "")</f>
        <v/>
      </c>
      <c r="D16" s="83">
        <f>bancodedados!AA75</f>
        <v>108.99</v>
      </c>
      <c r="E16" s="10" t="str">
        <f>IFERROR($B$16/F16-1, "")</f>
        <v/>
      </c>
      <c r="F16" s="83" t="str">
        <f>bancodedados!AA76</f>
        <v>Indisponivel</v>
      </c>
      <c r="G16" s="10" t="str">
        <f>IFERROR($B$16/H16-1, "")</f>
        <v/>
      </c>
      <c r="H16" s="83" t="str">
        <f>bancodedados!AA77</f>
        <v>Indisponivel</v>
      </c>
      <c r="I16" s="83"/>
      <c r="J16" s="83"/>
      <c r="K16" s="83"/>
      <c r="L16" s="83"/>
    </row>
    <row r="17" spans="1:12" ht="15.75" thickBot="1">
      <c r="A17" s="15" t="str">
        <f>bancodedados!M1</f>
        <v>Preço Carrefour</v>
      </c>
      <c r="B17" s="83" t="str">
        <f>bancodedados!AB90</f>
        <v>Indisponivel</v>
      </c>
      <c r="C17" s="17" t="str">
        <f>IFERROR($B$17/D17-1, "")</f>
        <v/>
      </c>
      <c r="D17" s="83" t="str">
        <f>bancodedados!AB75</f>
        <v>Indisponivel</v>
      </c>
      <c r="E17" s="17" t="str">
        <f>IFERROR($B$17/F17-1, "")</f>
        <v/>
      </c>
      <c r="F17" s="83" t="str">
        <f>bancodedados!AB76</f>
        <v>Indisponivel</v>
      </c>
      <c r="G17" s="17" t="str">
        <f>IFERROR($B$17/H17-1, "")</f>
        <v/>
      </c>
      <c r="H17" s="83" t="str">
        <f>bancodedados!AB77</f>
        <v>Indisponivel</v>
      </c>
      <c r="I17" s="83"/>
      <c r="J17" s="83"/>
      <c r="K17" s="83"/>
      <c r="L17" s="83"/>
    </row>
    <row r="18" spans="1:12" ht="15.75" thickBot="1">
      <c r="A18" s="15" t="str">
        <f>bancodedados!N1</f>
        <v>Preço Casa e Video</v>
      </c>
      <c r="B18" s="83">
        <f>bancodedados!AC90</f>
        <v>0</v>
      </c>
      <c r="C18" s="17" t="str">
        <f>IFERROR($B$18/D18-1, "")</f>
        <v/>
      </c>
      <c r="D18" s="83" t="str">
        <f>bancodedados!AC75</f>
        <v>Indisponivel</v>
      </c>
      <c r="E18" s="17" t="str">
        <f>IFERROR($B$18/F18-1, "")</f>
        <v/>
      </c>
      <c r="F18" s="83" t="str">
        <f>bancodedados!AC76</f>
        <v>Indisponivel</v>
      </c>
      <c r="G18" s="17" t="str">
        <f>IFERROR($B$18/H18-1, "")</f>
        <v/>
      </c>
      <c r="H18" s="83" t="str">
        <f>bancodedados!AC77</f>
        <v>Indisponivel</v>
      </c>
      <c r="I18" s="83"/>
      <c r="J18" s="83"/>
      <c r="K18" s="83"/>
      <c r="L18" s="83"/>
    </row>
    <row r="19" spans="1:12" ht="15.75" thickBot="1">
      <c r="A19" s="15" t="str">
        <f>bancodedados!O1</f>
        <v>Preço Le Biscuit</v>
      </c>
      <c r="B19" s="83" t="str">
        <f>bancodedados!AD90</f>
        <v>Indisponivel</v>
      </c>
      <c r="C19" s="17" t="str">
        <f>IFERROR($B$19/D19-1, "")</f>
        <v/>
      </c>
      <c r="D19" s="83" t="str">
        <f>bancodedados!AD75</f>
        <v>Indisponivel</v>
      </c>
      <c r="E19" s="17" t="str">
        <f>IFERROR($B$19/F19-1, "")</f>
        <v/>
      </c>
      <c r="F19" s="83" t="str">
        <f>bancodedados!AD76</f>
        <v>Indisponivel</v>
      </c>
      <c r="G19" s="17" t="str">
        <f>IFERROR($B$19/H19-1, "")</f>
        <v/>
      </c>
      <c r="H19" s="83" t="str">
        <f>bancodedados!AD77</f>
        <v>Indisponivel</v>
      </c>
      <c r="I19" s="83"/>
      <c r="J19" s="83"/>
      <c r="K19" s="83"/>
      <c r="L19" s="83"/>
    </row>
    <row r="20" spans="1:12" ht="15.75" thickBot="1">
      <c r="A20" s="15" t="str">
        <f>bancodedados!P1</f>
        <v>Preço eFacil</v>
      </c>
      <c r="B20" s="83" t="str">
        <f>bancodedados!AE90</f>
        <v>Indisponivel</v>
      </c>
      <c r="C20" s="17" t="str">
        <f>IFERROR($B$20/D20-1, "")</f>
        <v/>
      </c>
      <c r="D20" s="83">
        <f>bancodedados!AE75</f>
        <v>159.9</v>
      </c>
      <c r="E20" s="17" t="str">
        <f>IFERROR($B$20/F20-1, "")</f>
        <v/>
      </c>
      <c r="F20" s="83">
        <f>bancodedados!AE76</f>
        <v>0</v>
      </c>
      <c r="G20" s="17" t="str">
        <f>IFERROR($B$20/H20-1, "")</f>
        <v/>
      </c>
      <c r="H20" s="83" t="str">
        <f>bancodedados!AE77</f>
        <v>Indisponivel</v>
      </c>
      <c r="I20" s="83"/>
      <c r="J20" s="83"/>
      <c r="K20" s="83"/>
      <c r="L20" s="83"/>
    </row>
    <row r="21" spans="1:12" ht="15.75" thickBot="1">
      <c r="A21" s="15" t="str">
        <f>bancodedados!Q1</f>
        <v>Preço Gazin</v>
      </c>
      <c r="B21" s="83" t="str">
        <f>bancodedados!AF90</f>
        <v>Indisponivel</v>
      </c>
      <c r="C21" s="17" t="str">
        <f>IFERROR($B$21/D21-1, "")</f>
        <v/>
      </c>
      <c r="D21" s="83" t="str">
        <f>bancodedados!AF75</f>
        <v>Indisponivel</v>
      </c>
      <c r="E21" s="17" t="str">
        <f>IFERROR($B$21/F21-1, "")</f>
        <v/>
      </c>
      <c r="F21" s="83" t="str">
        <f>bancodedados!AF76</f>
        <v>Indisponivel</v>
      </c>
      <c r="G21" s="17" t="str">
        <f>IFERROR($B$21/H21-1, "")</f>
        <v/>
      </c>
      <c r="H21" s="83" t="str">
        <f>bancodedados!AF77</f>
        <v>Indisponivel</v>
      </c>
      <c r="I21" s="83"/>
      <c r="J21" s="83"/>
      <c r="K21" s="83"/>
      <c r="L21" s="83"/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">
    <cfRule type="cellIs" dxfId="95" priority="5" operator="lessThan">
      <formula>0</formula>
    </cfRule>
    <cfRule type="cellIs" dxfId="94" priority="6" operator="greaterThan">
      <formula>0</formula>
    </cfRule>
  </conditionalFormatting>
  <conditionalFormatting sqref="G12:G21">
    <cfRule type="cellIs" dxfId="93" priority="1" operator="lessThan">
      <formula>0</formula>
    </cfRule>
    <cfRule type="cellIs" dxfId="92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4BFEED-DBF8-4DA6-8DD1-1A7BCA74322E}">
  <sheetPr codeName="Planilha21">
    <pageSetUpPr fitToPage="1"/>
  </sheetPr>
  <dimension ref="A2:V21"/>
  <sheetViews>
    <sheetView topLeftCell="A4" zoomScaleNormal="100" workbookViewId="0">
      <selection activeCell="E24" sqref="E24"/>
    </sheetView>
  </sheetViews>
  <sheetFormatPr defaultRowHeight="15"/>
  <cols>
    <col min="1" max="1" width="20.42578125" bestFit="1" customWidth="1"/>
    <col min="2" max="2" width="25.5703125" style="49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5.140625" customWidth="1"/>
    <col min="14" max="14" width="25.5703125" customWidth="1"/>
    <col min="15" max="15" width="15.140625" customWidth="1"/>
    <col min="16" max="16" width="25.5703125" customWidth="1"/>
    <col min="17" max="17" width="15.140625" customWidth="1"/>
    <col min="18" max="18" width="25.5703125" customWidth="1"/>
    <col min="19" max="19" width="15.140625" customWidth="1"/>
    <col min="20" max="20" width="25.5703125" customWidth="1"/>
    <col min="21" max="21" width="15.140625" customWidth="1"/>
    <col min="22" max="22" width="25.5703125" customWidth="1"/>
  </cols>
  <sheetData>
    <row r="2" spans="1:22" ht="15.75" thickBot="1"/>
    <row r="3" spans="1:22">
      <c r="A3" s="109" t="s">
        <v>171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0"/>
      <c r="M3" s="110"/>
      <c r="N3" s="110"/>
      <c r="O3" s="110"/>
      <c r="P3" s="110"/>
      <c r="Q3" s="110"/>
      <c r="R3" s="110"/>
      <c r="S3" s="110"/>
      <c r="T3" s="110"/>
      <c r="U3" s="110"/>
      <c r="V3" s="111"/>
    </row>
    <row r="4" spans="1:22" ht="15.75" thickBot="1">
      <c r="A4" s="126" t="s">
        <v>148</v>
      </c>
      <c r="B4" s="127"/>
      <c r="C4" s="127"/>
      <c r="D4" s="127"/>
      <c r="E4" s="127"/>
      <c r="F4" s="127"/>
      <c r="G4" s="127"/>
      <c r="H4" s="127"/>
      <c r="I4" s="127"/>
      <c r="J4" s="127"/>
      <c r="K4" s="127"/>
      <c r="L4" s="127"/>
      <c r="M4" s="127"/>
      <c r="N4" s="127"/>
      <c r="O4" s="127"/>
      <c r="P4" s="127"/>
      <c r="Q4" s="127"/>
      <c r="R4" s="127"/>
      <c r="S4" s="127"/>
      <c r="T4" s="127"/>
      <c r="U4" s="127"/>
      <c r="V4" s="128"/>
    </row>
    <row r="5" spans="1:22" ht="101.25" customHeight="1">
      <c r="A5" s="37" t="s">
        <v>2</v>
      </c>
      <c r="B5" s="38"/>
      <c r="C5" s="129" t="s">
        <v>3</v>
      </c>
      <c r="D5" s="39"/>
      <c r="E5" s="129" t="s">
        <v>4</v>
      </c>
      <c r="F5" s="39"/>
      <c r="G5" s="129" t="s">
        <v>5</v>
      </c>
      <c r="H5" s="50"/>
      <c r="I5" s="129" t="s">
        <v>6</v>
      </c>
      <c r="J5" s="51"/>
      <c r="K5" s="129" t="s">
        <v>7</v>
      </c>
      <c r="L5" s="51"/>
      <c r="M5" s="129" t="s">
        <v>173</v>
      </c>
      <c r="N5" s="51"/>
      <c r="O5" s="129" t="s">
        <v>174</v>
      </c>
      <c r="P5" s="51"/>
      <c r="Q5" s="129" t="s">
        <v>175</v>
      </c>
      <c r="R5" s="51"/>
      <c r="S5" s="129" t="s">
        <v>176</v>
      </c>
      <c r="T5" s="51"/>
      <c r="U5" s="129" t="s">
        <v>177</v>
      </c>
      <c r="V5" s="52"/>
    </row>
    <row r="6" spans="1:22" ht="14.45" customHeight="1">
      <c r="A6" s="1" t="s">
        <v>8</v>
      </c>
      <c r="B6" s="4" t="s">
        <v>9</v>
      </c>
      <c r="C6" s="113"/>
      <c r="D6" s="4" t="s">
        <v>149</v>
      </c>
      <c r="E6" s="113"/>
      <c r="F6" s="4" t="s">
        <v>9</v>
      </c>
      <c r="G6" s="113"/>
      <c r="H6" s="4" t="s">
        <v>178</v>
      </c>
      <c r="I6" s="113"/>
      <c r="J6" s="4" t="s">
        <v>178</v>
      </c>
      <c r="K6" s="113"/>
      <c r="L6" s="4" t="s">
        <v>9</v>
      </c>
      <c r="M6" s="113"/>
      <c r="N6" s="4"/>
      <c r="O6" s="113"/>
      <c r="P6" s="4"/>
      <c r="Q6" s="113"/>
      <c r="R6" s="4"/>
      <c r="S6" s="113"/>
      <c r="T6" s="4"/>
      <c r="U6" s="113"/>
      <c r="V6" s="12"/>
    </row>
    <row r="7" spans="1:22" ht="14.45" customHeight="1">
      <c r="A7" s="1" t="s">
        <v>15</v>
      </c>
      <c r="B7" s="5" t="s">
        <v>243</v>
      </c>
      <c r="C7" s="113"/>
      <c r="D7" s="2" t="s">
        <v>244</v>
      </c>
      <c r="E7" s="113"/>
      <c r="F7" s="11" t="s">
        <v>245</v>
      </c>
      <c r="G7" s="113"/>
      <c r="H7" s="2" t="s">
        <v>246</v>
      </c>
      <c r="I7" s="113"/>
      <c r="J7" s="5" t="s">
        <v>247</v>
      </c>
      <c r="K7" s="113"/>
      <c r="L7" s="5" t="s">
        <v>248</v>
      </c>
      <c r="M7" s="113"/>
      <c r="N7" s="5"/>
      <c r="O7" s="113"/>
      <c r="P7" s="5"/>
      <c r="Q7" s="113"/>
      <c r="R7" s="5"/>
      <c r="S7" s="113"/>
      <c r="T7" s="5"/>
      <c r="U7" s="113"/>
      <c r="V7" s="7"/>
    </row>
    <row r="8" spans="1:22" ht="30">
      <c r="A8" s="1" t="s">
        <v>22</v>
      </c>
      <c r="B8" s="2" t="s">
        <v>192</v>
      </c>
      <c r="C8" s="113"/>
      <c r="D8" s="2" t="s">
        <v>249</v>
      </c>
      <c r="E8" s="113"/>
      <c r="F8" s="2" t="s">
        <v>195</v>
      </c>
      <c r="G8" s="113"/>
      <c r="H8" s="2" t="s">
        <v>250</v>
      </c>
      <c r="I8" s="113"/>
      <c r="J8" s="2" t="s">
        <v>158</v>
      </c>
      <c r="K8" s="113"/>
      <c r="L8" s="2" t="s">
        <v>198</v>
      </c>
      <c r="M8" s="113"/>
      <c r="N8" s="2"/>
      <c r="O8" s="113"/>
      <c r="P8" s="2"/>
      <c r="Q8" s="113"/>
      <c r="R8" s="2"/>
      <c r="S8" s="113"/>
      <c r="T8" s="2"/>
      <c r="U8" s="113"/>
      <c r="V8" s="3"/>
    </row>
    <row r="9" spans="1:22" ht="14.45" customHeight="1">
      <c r="A9" s="1" t="s">
        <v>161</v>
      </c>
      <c r="B9" s="5" t="s">
        <v>163</v>
      </c>
      <c r="C9" s="113"/>
      <c r="D9" s="5" t="s">
        <v>163</v>
      </c>
      <c r="E9" s="113"/>
      <c r="F9" s="5" t="s">
        <v>162</v>
      </c>
      <c r="G9" s="113"/>
      <c r="H9" s="5" t="s">
        <v>163</v>
      </c>
      <c r="I9" s="113"/>
      <c r="J9" s="5" t="s">
        <v>202</v>
      </c>
      <c r="K9" s="113"/>
      <c r="L9" s="5" t="s">
        <v>162</v>
      </c>
      <c r="M9" s="113"/>
      <c r="N9" s="5"/>
      <c r="O9" s="113"/>
      <c r="P9" s="5"/>
      <c r="Q9" s="113"/>
      <c r="R9" s="5"/>
      <c r="S9" s="113"/>
      <c r="T9" s="5"/>
      <c r="U9" s="113"/>
      <c r="V9" s="7"/>
    </row>
    <row r="10" spans="1:22" ht="14.45" customHeight="1">
      <c r="A10" s="1" t="s">
        <v>164</v>
      </c>
      <c r="B10" s="36" t="s">
        <v>205</v>
      </c>
      <c r="C10" s="113"/>
      <c r="D10" s="2" t="s">
        <v>251</v>
      </c>
      <c r="E10" s="113"/>
      <c r="F10" s="2" t="s">
        <v>205</v>
      </c>
      <c r="G10" s="113"/>
      <c r="H10" s="2" t="s">
        <v>167</v>
      </c>
      <c r="I10" s="113"/>
      <c r="J10" s="5" t="s">
        <v>167</v>
      </c>
      <c r="K10" s="113"/>
      <c r="L10" s="5" t="s">
        <v>205</v>
      </c>
      <c r="M10" s="113"/>
      <c r="N10" s="5"/>
      <c r="O10" s="113"/>
      <c r="P10" s="5"/>
      <c r="Q10" s="113"/>
      <c r="R10" s="5"/>
      <c r="S10" s="113"/>
      <c r="T10" s="5"/>
      <c r="U10" s="113"/>
      <c r="V10" s="7"/>
    </row>
    <row r="11" spans="1:22" ht="14.45" customHeight="1">
      <c r="A11" s="1" t="s">
        <v>170</v>
      </c>
      <c r="B11" s="5"/>
      <c r="C11" s="19"/>
      <c r="D11" s="2"/>
      <c r="E11" s="19"/>
      <c r="F11" s="2"/>
      <c r="G11" s="19"/>
      <c r="H11" s="2"/>
      <c r="I11" s="19"/>
      <c r="J11" s="5"/>
      <c r="K11" s="19"/>
      <c r="L11" s="2"/>
      <c r="M11" s="19"/>
      <c r="N11" s="2"/>
      <c r="O11" s="19"/>
      <c r="P11" s="2"/>
      <c r="Q11" s="19"/>
      <c r="R11" s="2"/>
      <c r="S11" s="19"/>
      <c r="T11" s="2"/>
      <c r="U11" s="19"/>
      <c r="V11" s="3"/>
    </row>
    <row r="12" spans="1:22" ht="14.45" customHeight="1">
      <c r="A12" s="1" t="str">
        <f>bancodedados!H1</f>
        <v>Preço site Marca (PVP)</v>
      </c>
      <c r="B12" s="53" t="str">
        <f>bancodedados!W14</f>
        <v>Indisponivel</v>
      </c>
      <c r="C12" s="10" t="str">
        <f>IFERROR($B$12/D12-1, "")</f>
        <v/>
      </c>
      <c r="D12" s="8">
        <f>bancodedados!W15</f>
        <v>429.9</v>
      </c>
      <c r="E12" s="10" t="str">
        <f>IFERROR($B$12/F12-1, "")</f>
        <v/>
      </c>
      <c r="F12" s="8">
        <f>bancodedados!W16</f>
        <v>334.9</v>
      </c>
      <c r="G12" s="10" t="str">
        <f>IFERROR($B$12/H12-1, "")</f>
        <v/>
      </c>
      <c r="H12" s="8" t="str">
        <f>bancodedados!W17</f>
        <v>R$ 474,99</v>
      </c>
      <c r="I12" s="10" t="str">
        <f>IFERROR($B$12/J12-1, "")</f>
        <v/>
      </c>
      <c r="J12" s="8" t="str">
        <f>bancodedados!W18</f>
        <v>R$ 464,99</v>
      </c>
      <c r="K12" s="10" t="str">
        <f>IFERROR($B$12/L12-1, "")</f>
        <v/>
      </c>
      <c r="L12" s="8">
        <f>bancodedados!W19</f>
        <v>309.89999999999998</v>
      </c>
      <c r="M12" s="10" t="str">
        <f>IFERROR($B$12/N12-1, "")</f>
        <v/>
      </c>
      <c r="N12" s="8"/>
      <c r="O12" s="10" t="str">
        <f>IFERROR($B$12/P12-1, "")</f>
        <v/>
      </c>
      <c r="P12" s="8"/>
      <c r="Q12" s="10" t="str">
        <f>IFERROR($B$12/R12-1, "")</f>
        <v/>
      </c>
      <c r="R12" s="8"/>
      <c r="S12" s="10" t="str">
        <f>IFERROR($B$12/T12-1, "")</f>
        <v/>
      </c>
      <c r="T12" s="8"/>
      <c r="U12" s="10" t="str">
        <f>IFERROR($B$12/V12-1, "")</f>
        <v/>
      </c>
      <c r="V12" s="8"/>
    </row>
    <row r="13" spans="1:22">
      <c r="A13" s="1" t="str">
        <f>bancodedados!I1</f>
        <v>Preço Magazine</v>
      </c>
      <c r="B13" s="54">
        <f>bancodedados!X14</f>
        <v>244.63</v>
      </c>
      <c r="C13" s="10" t="str">
        <f>IFERROR($B$13/D13-1, "")</f>
        <v/>
      </c>
      <c r="D13" s="9" t="str">
        <f>bancodedados!X15</f>
        <v>Indisponivel</v>
      </c>
      <c r="E13" s="10">
        <f>IFERROR($B$13/F13-1, "")</f>
        <v>-0.31279847182425979</v>
      </c>
      <c r="F13" s="9">
        <f>bancodedados!X16</f>
        <v>355.98</v>
      </c>
      <c r="G13" s="10" t="str">
        <f>IFERROR($B$13/H13-1, "")</f>
        <v/>
      </c>
      <c r="H13" s="9" t="str">
        <f>bancodedados!X17</f>
        <v>Indisponivel</v>
      </c>
      <c r="I13" s="10" t="str">
        <f>IFERROR($B$13/J13-1, "")</f>
        <v/>
      </c>
      <c r="J13" s="9" t="str">
        <f>bancodedados!X18</f>
        <v>Indisponivel</v>
      </c>
      <c r="K13" s="10" t="str">
        <f>IFERROR($B$13/L13-1, "")</f>
        <v/>
      </c>
      <c r="L13" s="9" t="str">
        <f>bancodedados!X19</f>
        <v>Indisponivel</v>
      </c>
      <c r="M13" s="10" t="str">
        <f>IFERROR($B$13/N13-1, "")</f>
        <v/>
      </c>
      <c r="N13" s="8"/>
      <c r="O13" s="10" t="str">
        <f>IFERROR($B$13/P13-1, "")</f>
        <v/>
      </c>
      <c r="P13" s="8"/>
      <c r="Q13" s="10" t="str">
        <f>IFERROR($B$13/R13-1, "")</f>
        <v/>
      </c>
      <c r="R13" s="8"/>
      <c r="S13" s="10" t="str">
        <f>IFERROR($B$13/T13-1, "")</f>
        <v/>
      </c>
      <c r="T13" s="8"/>
      <c r="U13" s="10" t="str">
        <f>IFERROR($B$13/V13-1, "")</f>
        <v/>
      </c>
      <c r="V13" s="8"/>
    </row>
    <row r="14" spans="1:22">
      <c r="A14" s="1" t="str">
        <f>bancodedados!J1</f>
        <v>Preço Casas Bahia</v>
      </c>
      <c r="B14" s="54" t="str">
        <f>bancodedados!Y14</f>
        <v>Indisponivel</v>
      </c>
      <c r="C14" s="10" t="str">
        <f>IFERROR($B$14/D14-1, "")</f>
        <v/>
      </c>
      <c r="D14" s="9" t="str">
        <f>bancodedados!Y15</f>
        <v>Indisponivel</v>
      </c>
      <c r="E14" s="10" t="str">
        <f>IFERROR($B$14/F14-1, "")</f>
        <v/>
      </c>
      <c r="F14" s="9" t="str">
        <f>bancodedados!Y16</f>
        <v>Indisponivel</v>
      </c>
      <c r="G14" s="10" t="str">
        <f>IFERROR($B$14/H14-1, "")</f>
        <v/>
      </c>
      <c r="H14" s="9" t="str">
        <f>bancodedados!Y17</f>
        <v>Indisponivel</v>
      </c>
      <c r="I14" s="10" t="str">
        <f>IFERROR($B$14/J14-1, "")</f>
        <v/>
      </c>
      <c r="J14" s="9" t="str">
        <f>bancodedados!Y18</f>
        <v>Indisponivel</v>
      </c>
      <c r="K14" s="10" t="str">
        <f>IFERROR($B$14/L14-1, "")</f>
        <v/>
      </c>
      <c r="L14" s="9" t="str">
        <f>bancodedados!Y19</f>
        <v>Indisponivel</v>
      </c>
      <c r="M14" s="10" t="str">
        <f>IFERROR($B$14/N14-1, "")</f>
        <v/>
      </c>
      <c r="N14" s="8"/>
      <c r="O14" s="10" t="str">
        <f>IFERROR($B$14/P14-1, "")</f>
        <v/>
      </c>
      <c r="P14" s="8"/>
      <c r="Q14" s="10" t="str">
        <f>IFERROR($B$14/R14-1, "")</f>
        <v/>
      </c>
      <c r="R14" s="8"/>
      <c r="S14" s="10" t="str">
        <f>IFERROR($B$14/T14-1, "")</f>
        <v/>
      </c>
      <c r="T14" s="8"/>
      <c r="U14" s="10" t="str">
        <f>IFERROR($B$14/V14-1, "")</f>
        <v/>
      </c>
      <c r="V14" s="8"/>
    </row>
    <row r="15" spans="1:22">
      <c r="A15" s="1" t="str">
        <f>bancodedados!K1</f>
        <v>Preço Meli</v>
      </c>
      <c r="B15" s="54">
        <f>bancodedados!Z14</f>
        <v>332.11</v>
      </c>
      <c r="C15" s="10">
        <f>IFERROR($B$15/D15-1, "")</f>
        <v>0.17353356890459359</v>
      </c>
      <c r="D15" s="9">
        <f>bancodedados!Z15</f>
        <v>283</v>
      </c>
      <c r="E15" s="10">
        <f>IFERROR($B$15/F15-1, "")</f>
        <v>0.66138069034517266</v>
      </c>
      <c r="F15" s="9">
        <f>bancodedados!Z16</f>
        <v>199.9</v>
      </c>
      <c r="G15" s="10">
        <f>IFERROR($B$15/H15-1, "")</f>
        <v>-7.7446595738770552E-2</v>
      </c>
      <c r="H15" s="9">
        <f>bancodedados!Z17</f>
        <v>359.99</v>
      </c>
      <c r="I15" s="10">
        <f>IFERROR($B$15/J15-1, "")</f>
        <v>-0.16764411027568915</v>
      </c>
      <c r="J15" s="9">
        <f>bancodedados!Z18</f>
        <v>399</v>
      </c>
      <c r="K15" s="10">
        <f>IFERROR($B$15/L15-1, "")</f>
        <v>0.51648401826484025</v>
      </c>
      <c r="L15" s="9">
        <f>bancodedados!Z19</f>
        <v>219</v>
      </c>
      <c r="M15" s="10" t="str">
        <f>IFERROR($B$15/N15-1, "")</f>
        <v/>
      </c>
      <c r="N15" s="8"/>
      <c r="O15" s="10" t="str">
        <f>IFERROR($B$15/P15-1, "")</f>
        <v/>
      </c>
      <c r="P15" s="8"/>
      <c r="Q15" s="10" t="str">
        <f>IFERROR($B$15/R15-1, "")</f>
        <v/>
      </c>
      <c r="R15" s="8"/>
      <c r="S15" s="10" t="str">
        <f>IFERROR($B$15/T15-1, "")</f>
        <v/>
      </c>
      <c r="T15" s="8"/>
      <c r="U15" s="10" t="str">
        <f>IFERROR($B$15/V15-1, "")</f>
        <v/>
      </c>
      <c r="V15" s="8"/>
    </row>
    <row r="16" spans="1:22">
      <c r="A16" s="1" t="str">
        <f>bancodedados!L1</f>
        <v>Preço Amazon</v>
      </c>
      <c r="B16" s="54">
        <f>bancodedados!AA14</f>
        <v>204.72</v>
      </c>
      <c r="C16" s="10">
        <f>IFERROR($B$16/D16-1, "")</f>
        <v>2.7968867687672594E-2</v>
      </c>
      <c r="D16" s="9">
        <f>bancodedados!AA15</f>
        <v>199.15</v>
      </c>
      <c r="E16" s="10">
        <f>IFERROR($B$16/F16-1, "")</f>
        <v>-0.15721872298382111</v>
      </c>
      <c r="F16" s="9">
        <f>bancodedados!AA16</f>
        <v>242.91</v>
      </c>
      <c r="G16" s="10" t="str">
        <f>IFERROR($B$16/H16-1, "")</f>
        <v/>
      </c>
      <c r="H16" s="9" t="str">
        <f>bancodedados!AA17</f>
        <v>Indisponivel</v>
      </c>
      <c r="I16" s="10" t="str">
        <f>IFERROR($B$16/J16-1, "")</f>
        <v/>
      </c>
      <c r="J16" s="9" t="str">
        <f>bancodedados!AA18</f>
        <v>Indisponivel</v>
      </c>
      <c r="K16" s="10">
        <f>IFERROR($B$16/L16-1, "")</f>
        <v>-4.0629832700688873E-2</v>
      </c>
      <c r="L16" s="9">
        <f>bancodedados!AA19</f>
        <v>213.39</v>
      </c>
      <c r="M16" s="10" t="str">
        <f>IFERROR($B$16/N16-1, "")</f>
        <v/>
      </c>
      <c r="N16" s="8"/>
      <c r="O16" s="10" t="str">
        <f>IFERROR($B$16/P16-1, "")</f>
        <v/>
      </c>
      <c r="P16" s="8"/>
      <c r="Q16" s="10" t="str">
        <f>IFERROR($B$16/R16-1, "")</f>
        <v/>
      </c>
      <c r="R16" s="8"/>
      <c r="S16" s="10" t="str">
        <f>IFERROR($B$16/T16-1, "")</f>
        <v/>
      </c>
      <c r="T16" s="8"/>
      <c r="U16" s="10" t="str">
        <f>IFERROR($B$16/V16-1, "")</f>
        <v/>
      </c>
      <c r="V16" s="8"/>
    </row>
    <row r="17" spans="1:22" ht="15.75" thickBot="1">
      <c r="A17" s="15" t="str">
        <f>bancodedados!M1</f>
        <v>Preço Carrefour</v>
      </c>
      <c r="B17" s="55" t="str">
        <f>bancodedados!AB14</f>
        <v>Indisponivel</v>
      </c>
      <c r="C17" s="17" t="str">
        <f>IFERROR($B$17/D17-1, "")</f>
        <v/>
      </c>
      <c r="D17" s="16" t="str">
        <f>bancodedados!AB15</f>
        <v>Indisponivel</v>
      </c>
      <c r="E17" s="17" t="str">
        <f>IFERROR($B$17/F17-1, "")</f>
        <v/>
      </c>
      <c r="F17" s="16" t="str">
        <f>bancodedados!AB16</f>
        <v>Indisponivel</v>
      </c>
      <c r="G17" s="17" t="str">
        <f>IFERROR($B$17/H17-1, "")</f>
        <v/>
      </c>
      <c r="H17" s="16" t="str">
        <f>bancodedados!AB17</f>
        <v>Indisponivel</v>
      </c>
      <c r="I17" s="17" t="str">
        <f>IFERROR($B$17/J17-1, "")</f>
        <v/>
      </c>
      <c r="J17" s="16" t="str">
        <f>bancodedados!AB18</f>
        <v>Indisponivel</v>
      </c>
      <c r="K17" s="17" t="str">
        <f>IFERROR($B$17/L17-1, "")</f>
        <v/>
      </c>
      <c r="L17" s="16" t="str">
        <f>bancodedados!AB19</f>
        <v>Indisponivel</v>
      </c>
      <c r="M17" s="17" t="str">
        <f>IFERROR($B$17/N17-1, "")</f>
        <v/>
      </c>
      <c r="N17" s="8"/>
      <c r="O17" s="17" t="str">
        <f>IFERROR($B$17/P17-1, "")</f>
        <v/>
      </c>
      <c r="P17" s="8"/>
      <c r="Q17" s="17" t="str">
        <f>IFERROR($B$17/R17-1, "")</f>
        <v/>
      </c>
      <c r="R17" s="8"/>
      <c r="S17" s="17" t="str">
        <f>IFERROR($B$17/T17-1, "")</f>
        <v/>
      </c>
      <c r="T17" s="8"/>
      <c r="U17" s="17" t="str">
        <f>IFERROR($B$17/V17-1, "")</f>
        <v/>
      </c>
      <c r="V17" s="8"/>
    </row>
    <row r="18" spans="1:22" ht="15.75" thickBot="1">
      <c r="A18" s="15" t="str">
        <f>bancodedados!N1</f>
        <v>Preço Casa e Video</v>
      </c>
      <c r="B18" s="55" t="str">
        <f>bancodedados!AC14</f>
        <v>Indisponivel</v>
      </c>
      <c r="C18" s="17" t="str">
        <f>IFERROR($B$18/D18-1, "")</f>
        <v/>
      </c>
      <c r="D18" s="16">
        <f>bancodedados!AC15</f>
        <v>219.9</v>
      </c>
      <c r="E18" s="17" t="str">
        <f>IFERROR($B$18/F18-1, "")</f>
        <v/>
      </c>
      <c r="F18" s="16" t="str">
        <f>bancodedados!AC16</f>
        <v>Indisponivel</v>
      </c>
      <c r="G18" s="17" t="str">
        <f>IFERROR($B$18/H18-1, "")</f>
        <v/>
      </c>
      <c r="H18" s="16" t="str">
        <f>bancodedados!AC17</f>
        <v>Indisponivel</v>
      </c>
      <c r="I18" s="17" t="str">
        <f>IFERROR($B$18/J18-1, "")</f>
        <v/>
      </c>
      <c r="J18" s="16" t="str">
        <f>bancodedados!AC18</f>
        <v>Indisponivel</v>
      </c>
      <c r="K18" s="17" t="str">
        <f>IFERROR($B$18/L18-1, "")</f>
        <v/>
      </c>
      <c r="L18" s="16" t="str">
        <f>bancodedados!AC19</f>
        <v>Indisponivel</v>
      </c>
      <c r="M18" s="17" t="str">
        <f>IFERROR($B$18/N18-1, "")</f>
        <v/>
      </c>
      <c r="N18" s="8"/>
      <c r="O18" s="17" t="str">
        <f>IFERROR($B$18/P18-1, "")</f>
        <v/>
      </c>
      <c r="P18" s="8"/>
      <c r="Q18" s="17" t="str">
        <f>IFERROR($B$18/R18-1, "")</f>
        <v/>
      </c>
      <c r="R18" s="8"/>
      <c r="S18" s="17" t="str">
        <f>IFERROR($B$18/T18-1, "")</f>
        <v/>
      </c>
      <c r="T18" s="8"/>
      <c r="U18" s="17" t="str">
        <f>IFERROR($B$18/V18-1, "")</f>
        <v/>
      </c>
      <c r="V18" s="8"/>
    </row>
    <row r="19" spans="1:22" ht="15.75" thickBot="1">
      <c r="A19" s="15" t="str">
        <f>bancodedados!O1</f>
        <v>Preço Le Biscuit</v>
      </c>
      <c r="B19" s="55">
        <f>bancodedados!AD14</f>
        <v>237.4</v>
      </c>
      <c r="C19" s="17">
        <f>IFERROR($B$19/D19-1, "")</f>
        <v>-0.12041496850685429</v>
      </c>
      <c r="D19" s="16">
        <f>bancodedados!AD15</f>
        <v>269.89999999999998</v>
      </c>
      <c r="E19" s="17" t="str">
        <f>IFERROR($B$19/F19-1, "")</f>
        <v/>
      </c>
      <c r="F19" s="16" t="str">
        <f>bancodedados!AD16</f>
        <v>Indisponivel</v>
      </c>
      <c r="G19" s="17">
        <f>IFERROR($B$19/H19-1, "")</f>
        <v>-0.40486337427926788</v>
      </c>
      <c r="H19" s="16">
        <f>bancodedados!AD17</f>
        <v>398.9</v>
      </c>
      <c r="I19" s="17" t="str">
        <f>IFERROR($B$19/J19-1, "")</f>
        <v/>
      </c>
      <c r="J19" s="16" t="str">
        <f>bancodedados!AD18</f>
        <v>Indisponivel</v>
      </c>
      <c r="K19" s="17">
        <f>IFERROR($B$19/L19-1, "")</f>
        <v>0.25013164823591372</v>
      </c>
      <c r="L19" s="16">
        <f>bancodedados!AD19</f>
        <v>189.9</v>
      </c>
      <c r="M19" s="17" t="str">
        <f>IFERROR($B$19/N19-1, "")</f>
        <v/>
      </c>
      <c r="N19" s="8"/>
      <c r="O19" s="17" t="str">
        <f>IFERROR($B$19/P19-1, "")</f>
        <v/>
      </c>
      <c r="P19" s="8"/>
      <c r="Q19" s="17" t="str">
        <f>IFERROR($B$19/R19-1, "")</f>
        <v/>
      </c>
      <c r="R19" s="8"/>
      <c r="S19" s="17" t="str">
        <f>IFERROR($B$19/T19-1, "")</f>
        <v/>
      </c>
      <c r="T19" s="8"/>
      <c r="U19" s="17" t="str">
        <f>IFERROR($B$19/V19-1, "")</f>
        <v/>
      </c>
      <c r="V19" s="8"/>
    </row>
    <row r="20" spans="1:22" ht="15.75" thickBot="1">
      <c r="A20" s="15" t="str">
        <f>bancodedados!P1</f>
        <v>Preço eFacil</v>
      </c>
      <c r="B20" s="55" t="str">
        <f>bancodedados!AE14</f>
        <v>Indisponivel</v>
      </c>
      <c r="C20" s="17" t="str">
        <f>IFERROR($B$20/D20-1, "")</f>
        <v/>
      </c>
      <c r="D20" s="16">
        <f>bancodedados!AE15</f>
        <v>220</v>
      </c>
      <c r="E20" s="17" t="str">
        <f>IFERROR($B$20/F20-1, "")</f>
        <v/>
      </c>
      <c r="F20" s="16" t="str">
        <f>bancodedados!AE16</f>
        <v>Indisponivel</v>
      </c>
      <c r="G20" s="17" t="str">
        <f>IFERROR($B$20/H20-1, "")</f>
        <v/>
      </c>
      <c r="H20" s="16">
        <f>bancodedados!AE17</f>
        <v>0</v>
      </c>
      <c r="I20" s="17" t="str">
        <f>IFERROR($B$20/J20-1, "")</f>
        <v/>
      </c>
      <c r="J20" s="16" t="str">
        <f>bancodedados!AE18</f>
        <v>Indisponivel</v>
      </c>
      <c r="K20" s="17" t="str">
        <f>IFERROR($B$20/L20-1, "")</f>
        <v/>
      </c>
      <c r="L20" s="16" t="str">
        <f>bancodedados!AE19</f>
        <v>Indisponivel</v>
      </c>
      <c r="M20" s="17" t="str">
        <f>IFERROR($B$20/N20-1, "")</f>
        <v/>
      </c>
      <c r="N20" s="8"/>
      <c r="O20" s="17" t="str">
        <f>IFERROR($B$20/P20-1, "")</f>
        <v/>
      </c>
      <c r="P20" s="8"/>
      <c r="Q20" s="17" t="str">
        <f>IFERROR($B$20/R20-1, "")</f>
        <v/>
      </c>
      <c r="R20" s="8"/>
      <c r="S20" s="17" t="str">
        <f>IFERROR($B$20/T20-1, "")</f>
        <v/>
      </c>
      <c r="T20" s="8"/>
      <c r="U20" s="17" t="str">
        <f>IFERROR($B$20/V20-1, "")</f>
        <v/>
      </c>
      <c r="V20" s="8"/>
    </row>
    <row r="21" spans="1:22" ht="15.75" thickBot="1">
      <c r="A21" s="15" t="str">
        <f>bancodedados!Q1</f>
        <v>Preço Gazin</v>
      </c>
      <c r="B21" s="55">
        <f>bancodedados!AF14</f>
        <v>149.9</v>
      </c>
      <c r="C21" s="17">
        <f>IFERROR($B$21/D21-1, "")</f>
        <v>-0.25012506253126565</v>
      </c>
      <c r="D21" s="16">
        <f>bancodedados!AF15</f>
        <v>199.9</v>
      </c>
      <c r="E21" s="17">
        <f>IFERROR($B$21/F21-1, "")</f>
        <v>-0.40016006402561022</v>
      </c>
      <c r="F21" s="16">
        <f>bancodedados!AF16</f>
        <v>249.9</v>
      </c>
      <c r="G21" s="17" t="str">
        <f>IFERROR($B$21/H21-1, "")</f>
        <v/>
      </c>
      <c r="H21" s="16" t="str">
        <f>bancodedados!AF17</f>
        <v>Indisponivel</v>
      </c>
      <c r="I21" s="17" t="str">
        <f>IFERROR($B$21/J21-1, "")</f>
        <v/>
      </c>
      <c r="J21" s="16" t="str">
        <f>bancodedados!AF18</f>
        <v>Indisponivel</v>
      </c>
      <c r="K21" s="17" t="str">
        <f>IFERROR($B$21/L21-1, "")</f>
        <v/>
      </c>
      <c r="L21" s="16" t="str">
        <f>bancodedados!AF19</f>
        <v>Indisponivel</v>
      </c>
      <c r="M21" s="17" t="str">
        <f>IFERROR($B$21/N21-1, "")</f>
        <v/>
      </c>
      <c r="N21" s="8"/>
      <c r="O21" s="17" t="str">
        <f>IFERROR($B$21/P21-1, "")</f>
        <v/>
      </c>
      <c r="P21" s="8"/>
      <c r="Q21" s="17" t="str">
        <f>IFERROR($B$21/R21-1, "")</f>
        <v/>
      </c>
      <c r="R21" s="8"/>
      <c r="S21" s="17" t="str">
        <f>IFERROR($B$21/T21-1, "")</f>
        <v/>
      </c>
      <c r="T21" s="8"/>
      <c r="U21" s="17" t="str">
        <f>IFERROR($B$21/V21-1, "")</f>
        <v/>
      </c>
      <c r="V21" s="8"/>
    </row>
  </sheetData>
  <mergeCells count="12">
    <mergeCell ref="S5:S10"/>
    <mergeCell ref="U5:U10"/>
    <mergeCell ref="A3:V3"/>
    <mergeCell ref="A4:V4"/>
    <mergeCell ref="C5:C10"/>
    <mergeCell ref="E5:E10"/>
    <mergeCell ref="G5:G10"/>
    <mergeCell ref="I5:I10"/>
    <mergeCell ref="K5:K10"/>
    <mergeCell ref="M5:M10"/>
    <mergeCell ref="O5:O10"/>
    <mergeCell ref="Q5:Q10"/>
  </mergeCells>
  <conditionalFormatting sqref="C12:C21 E12:E21 I12:I21">
    <cfRule type="cellIs" dxfId="91" priority="15" operator="lessThan">
      <formula>0</formula>
    </cfRule>
    <cfRule type="cellIs" dxfId="90" priority="16" operator="greaterThan">
      <formula>0</formula>
    </cfRule>
  </conditionalFormatting>
  <conditionalFormatting sqref="G12:G21">
    <cfRule type="cellIs" dxfId="89" priority="11" operator="lessThan">
      <formula>0</formula>
    </cfRule>
    <cfRule type="cellIs" dxfId="88" priority="12" operator="greaterThan">
      <formula>0</formula>
    </cfRule>
  </conditionalFormatting>
  <conditionalFormatting sqref="K12:K21">
    <cfRule type="cellIs" dxfId="87" priority="13" operator="lessThan">
      <formula>0</formula>
    </cfRule>
    <cfRule type="cellIs" dxfId="86" priority="14" operator="greaterThan">
      <formula>0</formula>
    </cfRule>
  </conditionalFormatting>
  <conditionalFormatting sqref="M12:M21">
    <cfRule type="cellIs" dxfId="85" priority="9" operator="lessThan">
      <formula>0</formula>
    </cfRule>
    <cfRule type="cellIs" dxfId="84" priority="10" operator="greaterThan">
      <formula>0</formula>
    </cfRule>
  </conditionalFormatting>
  <conditionalFormatting sqref="O12:O21">
    <cfRule type="cellIs" dxfId="83" priority="7" operator="lessThan">
      <formula>0</formula>
    </cfRule>
    <cfRule type="cellIs" dxfId="82" priority="8" operator="greaterThan">
      <formula>0</formula>
    </cfRule>
  </conditionalFormatting>
  <conditionalFormatting sqref="Q12:Q21">
    <cfRule type="cellIs" dxfId="81" priority="5" operator="lessThan">
      <formula>0</formula>
    </cfRule>
    <cfRule type="cellIs" dxfId="80" priority="6" operator="greaterThan">
      <formula>0</formula>
    </cfRule>
  </conditionalFormatting>
  <conditionalFormatting sqref="S12:S21">
    <cfRule type="cellIs" dxfId="79" priority="3" operator="lessThan">
      <formula>0</formula>
    </cfRule>
    <cfRule type="cellIs" dxfId="78" priority="4" operator="greaterThan">
      <formula>0</formula>
    </cfRule>
  </conditionalFormatting>
  <conditionalFormatting sqref="U12:U21">
    <cfRule type="cellIs" dxfId="77" priority="1" operator="lessThan">
      <formula>0</formula>
    </cfRule>
    <cfRule type="cellIs" dxfId="76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C554A-8DFE-41A0-9E3B-68B69D969E13}">
  <sheetPr codeName="Planilha10">
    <pageSetUpPr fitToPage="1"/>
  </sheetPr>
  <dimension ref="A2:L21"/>
  <sheetViews>
    <sheetView workbookViewId="0">
      <selection activeCell="B15" sqref="B15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252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232</v>
      </c>
      <c r="E6" s="119"/>
      <c r="F6" s="4" t="s">
        <v>233</v>
      </c>
      <c r="G6" s="119"/>
      <c r="H6" s="4" t="s">
        <v>233</v>
      </c>
      <c r="I6" s="119"/>
      <c r="J6" s="4"/>
      <c r="K6" s="119"/>
      <c r="L6" s="12"/>
    </row>
    <row r="7" spans="1:12" ht="14.45" customHeight="1">
      <c r="A7" s="1" t="s">
        <v>15</v>
      </c>
      <c r="B7" s="5" t="s">
        <v>253</v>
      </c>
      <c r="C7" s="119"/>
      <c r="D7" s="2" t="s">
        <v>235</v>
      </c>
      <c r="E7" s="119"/>
      <c r="F7" s="11" t="s">
        <v>236</v>
      </c>
      <c r="G7" s="119"/>
      <c r="H7" s="11" t="s">
        <v>237</v>
      </c>
      <c r="I7" s="119"/>
      <c r="J7" s="5"/>
      <c r="K7" s="119"/>
      <c r="L7" s="7"/>
    </row>
    <row r="8" spans="1:12">
      <c r="A8" s="1" t="s">
        <v>22</v>
      </c>
      <c r="B8" s="2" t="s">
        <v>254</v>
      </c>
      <c r="C8" s="119"/>
      <c r="D8" s="2" t="s">
        <v>239</v>
      </c>
      <c r="E8" s="119"/>
      <c r="F8" s="11" t="s">
        <v>236</v>
      </c>
      <c r="G8" s="119"/>
      <c r="H8" s="11" t="s">
        <v>237</v>
      </c>
      <c r="I8" s="119"/>
      <c r="J8" s="2"/>
      <c r="K8" s="119"/>
      <c r="L8" s="3"/>
    </row>
    <row r="9" spans="1:12" ht="14.45" customHeight="1">
      <c r="A9" s="1" t="s">
        <v>240</v>
      </c>
      <c r="B9" s="5">
        <v>550</v>
      </c>
      <c r="C9" s="119"/>
      <c r="D9" s="5">
        <v>600</v>
      </c>
      <c r="E9" s="119"/>
      <c r="F9" s="5">
        <v>450</v>
      </c>
      <c r="G9" s="119"/>
      <c r="H9" s="5">
        <v>450</v>
      </c>
      <c r="I9" s="119"/>
      <c r="J9" s="5"/>
      <c r="K9" s="119"/>
      <c r="L9" s="7"/>
    </row>
    <row r="10" spans="1:12" ht="14.45" customHeight="1">
      <c r="A10" s="1" t="s">
        <v>241</v>
      </c>
      <c r="B10" s="81">
        <v>1.9</v>
      </c>
      <c r="C10" s="119"/>
      <c r="D10" s="81">
        <v>2</v>
      </c>
      <c r="E10" s="119"/>
      <c r="F10" s="81">
        <v>2.1</v>
      </c>
      <c r="G10" s="119"/>
      <c r="H10" s="81">
        <v>2.1</v>
      </c>
      <c r="I10" s="119"/>
      <c r="J10" s="81"/>
      <c r="K10" s="119"/>
      <c r="L10" s="82"/>
    </row>
    <row r="11" spans="1:12" ht="14.45" customHeight="1">
      <c r="A11" s="1" t="s">
        <v>242</v>
      </c>
      <c r="B11" s="5">
        <v>2</v>
      </c>
      <c r="C11" s="120"/>
      <c r="D11" s="2">
        <v>2</v>
      </c>
      <c r="E11" s="120"/>
      <c r="F11" s="5">
        <v>2</v>
      </c>
      <c r="G11" s="120"/>
      <c r="H11" s="5">
        <v>2</v>
      </c>
      <c r="I11" s="120"/>
      <c r="J11" s="5"/>
      <c r="K11" s="120"/>
      <c r="L11" s="7"/>
    </row>
    <row r="12" spans="1:12" ht="14.45" customHeight="1">
      <c r="A12" s="1" t="str">
        <f>bancodedados!H1</f>
        <v>Preço site Marca (PVP)</v>
      </c>
      <c r="B12" s="83">
        <f>bancodedados!W94</f>
        <v>149.9</v>
      </c>
      <c r="C12" s="10" t="str">
        <f>IFERROR($B$12/D12-1, "")</f>
        <v/>
      </c>
      <c r="D12" s="83">
        <f>bancodedados!W75</f>
        <v>0</v>
      </c>
      <c r="E12" s="10" t="str">
        <f>IFERROR($B$12/F12-1, "")</f>
        <v/>
      </c>
      <c r="F12" s="83">
        <f>bancodedados!W76</f>
        <v>0</v>
      </c>
      <c r="G12" s="10" t="str">
        <f>IFERROR($B$12/H12-1, "")</f>
        <v/>
      </c>
      <c r="H12" s="83">
        <f>bancodedados!W77</f>
        <v>0</v>
      </c>
      <c r="I12" s="10" t="str">
        <f>IFERROR($B$12/J12-1, "")</f>
        <v/>
      </c>
      <c r="J12" s="83"/>
      <c r="K12" s="10" t="str">
        <f>IFERROR($B$12/L12-1, "")</f>
        <v/>
      </c>
      <c r="L12" s="83"/>
    </row>
    <row r="13" spans="1:12">
      <c r="A13" s="1" t="str">
        <f>bancodedados!I1</f>
        <v>Preço Magazine</v>
      </c>
      <c r="B13" s="83">
        <f>bancodedados!X94</f>
        <v>0</v>
      </c>
      <c r="C13" s="10" t="str">
        <f>IFERROR($B$13/D13-1, "")</f>
        <v/>
      </c>
      <c r="D13" s="83">
        <f>bancodedados!X75</f>
        <v>0</v>
      </c>
      <c r="E13" s="10" t="str">
        <f>IFERROR($B$13/F13-1, "")</f>
        <v/>
      </c>
      <c r="F13" s="83">
        <f>bancodedados!X76</f>
        <v>0</v>
      </c>
      <c r="G13" s="10" t="str">
        <f>IFERROR($B$13/H13-1, "")</f>
        <v/>
      </c>
      <c r="H13" s="83">
        <f>bancodedados!X77</f>
        <v>0</v>
      </c>
      <c r="I13" s="10" t="str">
        <f>IFERROR($B$13/J13-1, "")</f>
        <v/>
      </c>
      <c r="J13" s="83"/>
      <c r="K13" s="10" t="str">
        <f>IFERROR($B$13/L13-1, "")</f>
        <v/>
      </c>
      <c r="L13" s="83"/>
    </row>
    <row r="14" spans="1:12">
      <c r="A14" s="1" t="str">
        <f>bancodedados!J1</f>
        <v>Preço Casas Bahia</v>
      </c>
      <c r="B14" s="83" t="str">
        <f>bancodedados!Y94</f>
        <v>Indisponivel</v>
      </c>
      <c r="C14" s="10" t="str">
        <f>IFERROR($B$14/D14-1, "")</f>
        <v/>
      </c>
      <c r="D14" s="83" t="str">
        <f>bancodedados!Y75</f>
        <v>Indisponivel</v>
      </c>
      <c r="E14" s="10" t="str">
        <f>IFERROR($B$14/F14-1, "")</f>
        <v/>
      </c>
      <c r="F14" s="83" t="str">
        <f>bancodedados!Y76</f>
        <v>Indisponivel</v>
      </c>
      <c r="G14" s="10" t="str">
        <f>IFERROR($B$14/H14-1, "")</f>
        <v/>
      </c>
      <c r="H14" s="83" t="str">
        <f>bancodedados!Y77</f>
        <v>Indisponivel</v>
      </c>
      <c r="I14" s="10" t="str">
        <f>IFERROR($B$14/J14-1, "")</f>
        <v/>
      </c>
      <c r="J14" s="83"/>
      <c r="K14" s="10" t="str">
        <f>IFERROR($B$14/L14-1, "")</f>
        <v/>
      </c>
      <c r="L14" s="83"/>
    </row>
    <row r="15" spans="1:12">
      <c r="A15" s="1" t="str">
        <f>bancodedados!K1</f>
        <v>Preço Meli</v>
      </c>
      <c r="B15" s="83">
        <f>bancodedados!Z94</f>
        <v>4179.05</v>
      </c>
      <c r="C15" s="10" t="str">
        <f>IFERROR($B$15/D15-1, "")</f>
        <v/>
      </c>
      <c r="D15" s="83" t="str">
        <f>bancodedados!Z75</f>
        <v>Indisponivel</v>
      </c>
      <c r="E15" s="10" t="str">
        <f>IFERROR($B$15/F15-1, "")</f>
        <v/>
      </c>
      <c r="F15" s="83" t="str">
        <f>bancodedados!Z76</f>
        <v>Indisponivel</v>
      </c>
      <c r="G15" s="10" t="str">
        <f>IFERROR($B$15/H15-1, "")</f>
        <v/>
      </c>
      <c r="H15" s="83" t="str">
        <f>bancodedados!Z77</f>
        <v>Indisponivel</v>
      </c>
      <c r="I15" s="10" t="str">
        <f>IFERROR($B$15/J15-1, "")</f>
        <v/>
      </c>
      <c r="J15" s="83"/>
      <c r="K15" s="10" t="str">
        <f>IFERROR($B$15/L15-1, "")</f>
        <v/>
      </c>
      <c r="L15" s="83"/>
    </row>
    <row r="16" spans="1:12">
      <c r="A16" s="1" t="str">
        <f>bancodedados!L1</f>
        <v>Preço Amazon</v>
      </c>
      <c r="B16" s="83" t="str">
        <f>bancodedados!AA94</f>
        <v>Indisponivel</v>
      </c>
      <c r="C16" s="10" t="str">
        <f>IFERROR($B$16/D16-1, "")</f>
        <v/>
      </c>
      <c r="D16" s="83">
        <f>bancodedados!AA75</f>
        <v>108.99</v>
      </c>
      <c r="E16" s="10" t="str">
        <f>IFERROR($B$16/F16-1, "")</f>
        <v/>
      </c>
      <c r="F16" s="83" t="str">
        <f>bancodedados!AA76</f>
        <v>Indisponivel</v>
      </c>
      <c r="G16" s="10" t="str">
        <f>IFERROR($B$16/H16-1, "")</f>
        <v/>
      </c>
      <c r="H16" s="83" t="str">
        <f>bancodedados!AA77</f>
        <v>Indisponivel</v>
      </c>
      <c r="I16" s="10" t="str">
        <f>IFERROR($B$16/J16-1, "")</f>
        <v/>
      </c>
      <c r="J16" s="83"/>
      <c r="K16" s="10" t="str">
        <f>IFERROR($B$16/L16-1, "")</f>
        <v/>
      </c>
      <c r="L16" s="83"/>
    </row>
    <row r="17" spans="1:12" ht="15.75" thickBot="1">
      <c r="A17" s="15" t="str">
        <f>bancodedados!M1</f>
        <v>Preço Carrefour</v>
      </c>
      <c r="B17" s="83" t="str">
        <f>bancodedados!AB94</f>
        <v>Indisponivel</v>
      </c>
      <c r="C17" s="17" t="str">
        <f>IFERROR($B$17/D17-1, "")</f>
        <v/>
      </c>
      <c r="D17" s="83" t="str">
        <f>bancodedados!AB75</f>
        <v>Indisponivel</v>
      </c>
      <c r="E17" s="17" t="str">
        <f>IFERROR($B$17/F17-1, "")</f>
        <v/>
      </c>
      <c r="F17" s="83" t="str">
        <f>bancodedados!AB76</f>
        <v>Indisponivel</v>
      </c>
      <c r="G17" s="17" t="str">
        <f>IFERROR($B$17/H17-1, "")</f>
        <v/>
      </c>
      <c r="H17" s="83" t="str">
        <f>bancodedados!AB77</f>
        <v>Indisponivel</v>
      </c>
      <c r="I17" s="17" t="str">
        <f>IFERROR($B$17/J17-1, "")</f>
        <v/>
      </c>
      <c r="J17" s="83"/>
      <c r="K17" s="17" t="str">
        <f>IFERROR($B$17/L17-1, "")</f>
        <v/>
      </c>
      <c r="L17" s="83"/>
    </row>
    <row r="18" spans="1:12" ht="15.75" thickBot="1">
      <c r="A18" s="15" t="str">
        <f>bancodedados!N1</f>
        <v>Preço Casa e Video</v>
      </c>
      <c r="B18" s="83">
        <f>bancodedados!AC94</f>
        <v>0</v>
      </c>
      <c r="C18" s="17" t="str">
        <f>IFERROR($B$18/D18-1, "")</f>
        <v/>
      </c>
      <c r="D18" s="83" t="str">
        <f>bancodedados!AC75</f>
        <v>Indisponivel</v>
      </c>
      <c r="E18" s="17" t="str">
        <f>IFERROR($B$18/F18-1, "")</f>
        <v/>
      </c>
      <c r="F18" s="83" t="str">
        <f>bancodedados!AC76</f>
        <v>Indisponivel</v>
      </c>
      <c r="G18" s="17" t="str">
        <f>IFERROR($B$18/H18-1, "")</f>
        <v/>
      </c>
      <c r="H18" s="83" t="str">
        <f>bancodedados!AC77</f>
        <v>Indisponivel</v>
      </c>
      <c r="I18" s="17" t="str">
        <f>IFERROR($B$18/J18-1, "")</f>
        <v/>
      </c>
      <c r="J18" s="83"/>
      <c r="K18" s="17" t="str">
        <f>IFERROR($B$18/L18-1, "")</f>
        <v/>
      </c>
      <c r="L18" s="83"/>
    </row>
    <row r="19" spans="1:12" ht="15.75" thickBot="1">
      <c r="A19" s="15" t="str">
        <f>bancodedados!O1</f>
        <v>Preço Le Biscuit</v>
      </c>
      <c r="B19" s="83" t="str">
        <f>bancodedados!AD94</f>
        <v>Indisponivel</v>
      </c>
      <c r="C19" s="17" t="str">
        <f>IFERROR($B$19/D19-1, "")</f>
        <v/>
      </c>
      <c r="D19" s="83" t="str">
        <f>bancodedados!AD75</f>
        <v>Indisponivel</v>
      </c>
      <c r="E19" s="17" t="str">
        <f>IFERROR($B$19/F19-1, "")</f>
        <v/>
      </c>
      <c r="F19" s="83" t="str">
        <f>bancodedados!AD76</f>
        <v>Indisponivel</v>
      </c>
      <c r="G19" s="17" t="str">
        <f>IFERROR($B$19/H19-1, "")</f>
        <v/>
      </c>
      <c r="H19" s="83" t="str">
        <f>bancodedados!AD77</f>
        <v>Indisponivel</v>
      </c>
      <c r="I19" s="17" t="str">
        <f>IFERROR($B$19/J19-1, "")</f>
        <v/>
      </c>
      <c r="J19" s="83"/>
      <c r="K19" s="17" t="str">
        <f>IFERROR($B$19/L19-1, "")</f>
        <v/>
      </c>
      <c r="L19" s="83"/>
    </row>
    <row r="20" spans="1:12" ht="15.75" thickBot="1">
      <c r="A20" s="15" t="str">
        <f>bancodedados!P1</f>
        <v>Preço eFacil</v>
      </c>
      <c r="B20" s="83" t="str">
        <f>bancodedados!AE94</f>
        <v>Indisponivel</v>
      </c>
      <c r="C20" s="17" t="str">
        <f>IFERROR($B$20/D20-1, "")</f>
        <v/>
      </c>
      <c r="D20" s="83">
        <f>bancodedados!AE75</f>
        <v>159.9</v>
      </c>
      <c r="E20" s="17" t="str">
        <f>IFERROR($B$20/F20-1, "")</f>
        <v/>
      </c>
      <c r="F20" s="83">
        <f>bancodedados!AE76</f>
        <v>0</v>
      </c>
      <c r="G20" s="17" t="str">
        <f>IFERROR($B$20/H20-1, "")</f>
        <v/>
      </c>
      <c r="H20" s="83" t="str">
        <f>bancodedados!AE77</f>
        <v>Indisponivel</v>
      </c>
      <c r="I20" s="17" t="str">
        <f>IFERROR($B$20/J20-1, "")</f>
        <v/>
      </c>
      <c r="J20" s="83"/>
      <c r="K20" s="17" t="str">
        <f>IFERROR($B$20/L20-1, "")</f>
        <v/>
      </c>
      <c r="L20" s="83"/>
    </row>
    <row r="21" spans="1:12" ht="15.75" thickBot="1">
      <c r="A21" s="15" t="str">
        <f>bancodedados!Q1</f>
        <v>Preço Gazin</v>
      </c>
      <c r="B21" s="83" t="str">
        <f>bancodedados!AF94</f>
        <v>Indisponivel</v>
      </c>
      <c r="C21" s="17" t="str">
        <f>IFERROR($B$21/D21-1, "")</f>
        <v/>
      </c>
      <c r="D21" s="83" t="str">
        <f>bancodedados!AF75</f>
        <v>Indisponivel</v>
      </c>
      <c r="E21" s="17" t="str">
        <f>IFERROR($B$21/F21-1, "")</f>
        <v/>
      </c>
      <c r="F21" s="83" t="str">
        <f>bancodedados!AF76</f>
        <v>Indisponivel</v>
      </c>
      <c r="G21" s="17" t="str">
        <f>IFERROR($B$21/H21-1, "")</f>
        <v/>
      </c>
      <c r="H21" s="83" t="str">
        <f>bancodedados!AF77</f>
        <v>Indisponivel</v>
      </c>
      <c r="I21" s="17" t="str">
        <f>IFERROR($B$21/J21-1, "")</f>
        <v/>
      </c>
      <c r="J21" s="83"/>
      <c r="K21" s="17" t="str">
        <f>IFERROR($B$21/L21-1, "")</f>
        <v/>
      </c>
      <c r="L21" s="83"/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 I12:I21">
    <cfRule type="cellIs" dxfId="75" priority="5" operator="lessThan">
      <formula>0</formula>
    </cfRule>
    <cfRule type="cellIs" dxfId="74" priority="6" operator="greaterThan">
      <formula>0</formula>
    </cfRule>
  </conditionalFormatting>
  <conditionalFormatting sqref="G12:G21">
    <cfRule type="cellIs" dxfId="73" priority="1" operator="lessThan">
      <formula>0</formula>
    </cfRule>
    <cfRule type="cellIs" dxfId="72" priority="2" operator="greaterThan">
      <formula>0</formula>
    </cfRule>
  </conditionalFormatting>
  <conditionalFormatting sqref="K12:K21">
    <cfRule type="cellIs" dxfId="71" priority="3" operator="lessThan">
      <formula>0</formula>
    </cfRule>
    <cfRule type="cellIs" dxfId="70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09CCFE-77A0-41D6-BA04-7647DACF13A9}">
  <sheetPr codeName="Planilha8">
    <pageSetUpPr fitToPage="1"/>
  </sheetPr>
  <dimension ref="A2:L21"/>
  <sheetViews>
    <sheetView workbookViewId="0">
      <selection activeCell="I24" sqref="I24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255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13</v>
      </c>
      <c r="E6" s="119"/>
      <c r="F6" s="4" t="s">
        <v>11</v>
      </c>
      <c r="G6" s="119"/>
      <c r="H6" s="4" t="s">
        <v>13</v>
      </c>
      <c r="I6" s="119"/>
      <c r="J6" s="4" t="s">
        <v>12</v>
      </c>
      <c r="K6" s="119"/>
      <c r="L6" s="12" t="s">
        <v>13</v>
      </c>
    </row>
    <row r="7" spans="1:12" ht="14.45" customHeight="1">
      <c r="A7" s="1" t="s">
        <v>15</v>
      </c>
      <c r="B7" s="5" t="s">
        <v>256</v>
      </c>
      <c r="C7" s="119"/>
      <c r="D7" s="2" t="s">
        <v>257</v>
      </c>
      <c r="E7" s="119"/>
      <c r="F7" s="11" t="s">
        <v>258</v>
      </c>
      <c r="G7" s="119"/>
      <c r="H7" s="11" t="s">
        <v>259</v>
      </c>
      <c r="I7" s="119"/>
      <c r="J7" s="5" t="s">
        <v>260</v>
      </c>
      <c r="K7" s="119"/>
      <c r="L7" s="7" t="s">
        <v>261</v>
      </c>
    </row>
    <row r="8" spans="1:12">
      <c r="A8" s="1" t="s">
        <v>22</v>
      </c>
      <c r="B8" s="2" t="s">
        <v>262</v>
      </c>
      <c r="C8" s="119"/>
      <c r="D8" s="2" t="s">
        <v>263</v>
      </c>
      <c r="E8" s="119"/>
      <c r="F8" s="11" t="s">
        <v>264</v>
      </c>
      <c r="G8" s="119"/>
      <c r="H8" s="11" t="s">
        <v>265</v>
      </c>
      <c r="I8" s="119"/>
      <c r="J8" s="2" t="s">
        <v>266</v>
      </c>
      <c r="K8" s="119"/>
      <c r="L8" s="3" t="s">
        <v>265</v>
      </c>
    </row>
    <row r="9" spans="1:12" ht="14.45" customHeight="1">
      <c r="A9" s="1" t="s">
        <v>240</v>
      </c>
      <c r="B9" s="5">
        <v>1400</v>
      </c>
      <c r="C9" s="119"/>
      <c r="D9" s="5">
        <v>750</v>
      </c>
      <c r="E9" s="119"/>
      <c r="F9" s="5">
        <v>1200</v>
      </c>
      <c r="G9" s="119"/>
      <c r="H9" s="5">
        <v>1250</v>
      </c>
      <c r="I9" s="119"/>
      <c r="J9" s="5">
        <v>700</v>
      </c>
      <c r="K9" s="119"/>
      <c r="L9" s="7">
        <v>1000</v>
      </c>
    </row>
    <row r="10" spans="1:12" ht="14.45" customHeight="1">
      <c r="A10" s="1" t="s">
        <v>241</v>
      </c>
      <c r="B10" s="81">
        <v>2.2000000000000002</v>
      </c>
      <c r="C10" s="119"/>
      <c r="D10" s="81">
        <v>1.5</v>
      </c>
      <c r="E10" s="119"/>
      <c r="F10" s="81">
        <v>2.5</v>
      </c>
      <c r="G10" s="119"/>
      <c r="H10" s="81">
        <v>2.2000000000000002</v>
      </c>
      <c r="I10" s="119"/>
      <c r="J10" s="81">
        <v>1.9</v>
      </c>
      <c r="K10" s="119"/>
      <c r="L10" s="82">
        <v>1.7</v>
      </c>
    </row>
    <row r="11" spans="1:12" ht="14.45" customHeight="1">
      <c r="A11" s="1" t="s">
        <v>242</v>
      </c>
      <c r="B11" s="5">
        <v>12</v>
      </c>
      <c r="C11" s="120"/>
      <c r="D11" s="2">
        <v>8</v>
      </c>
      <c r="E11" s="120"/>
      <c r="F11" s="5">
        <v>12</v>
      </c>
      <c r="G11" s="120"/>
      <c r="H11" s="5">
        <v>10</v>
      </c>
      <c r="I11" s="120"/>
      <c r="J11" s="5">
        <v>5</v>
      </c>
      <c r="K11" s="120"/>
      <c r="L11" s="7">
        <v>5</v>
      </c>
    </row>
    <row r="12" spans="1:12" ht="14.45" customHeight="1">
      <c r="A12" s="1" t="str">
        <f>bancodedados!H1</f>
        <v>Preço site Marca (PVP)</v>
      </c>
      <c r="B12" s="83">
        <f>bancodedados!W84</f>
        <v>349.9</v>
      </c>
      <c r="C12" s="10" t="str">
        <f>IFERROR($B$12/D12-1, "")</f>
        <v/>
      </c>
      <c r="D12" s="83">
        <f>bancodedados!W85</f>
        <v>0</v>
      </c>
      <c r="E12" s="10" t="str">
        <f>IFERROR($B$12/F12-1, "")</f>
        <v/>
      </c>
      <c r="F12" s="83">
        <f>bancodedados!W86</f>
        <v>0</v>
      </c>
      <c r="G12" s="10" t="str">
        <f>IFERROR($B$12/H12-1, "")</f>
        <v/>
      </c>
      <c r="H12" s="83">
        <f>bancodedados!W87</f>
        <v>0</v>
      </c>
      <c r="I12" s="10">
        <f>IFERROR($B$12/J12-1, "")</f>
        <v>0.35096525096525077</v>
      </c>
      <c r="J12" s="83">
        <f>bancodedados!W88</f>
        <v>259</v>
      </c>
      <c r="K12" s="10" t="str">
        <f>IFERROR($B$12/L12-1, "")</f>
        <v/>
      </c>
      <c r="L12" s="83">
        <f>bancodedados!W89</f>
        <v>0</v>
      </c>
    </row>
    <row r="13" spans="1:12">
      <c r="A13" s="1" t="str">
        <f>bancodedados!I1</f>
        <v>Preço Magazine</v>
      </c>
      <c r="B13" s="83">
        <f>bancodedados!X84</f>
        <v>0</v>
      </c>
      <c r="C13" s="10" t="str">
        <f>IFERROR($B$13/D13-1, "")</f>
        <v/>
      </c>
      <c r="D13" s="83">
        <f>bancodedados!X85</f>
        <v>0</v>
      </c>
      <c r="E13" s="10" t="str">
        <f>IFERROR($B$13/F13-1, "")</f>
        <v/>
      </c>
      <c r="F13" s="83">
        <f>bancodedados!X86</f>
        <v>0</v>
      </c>
      <c r="G13" s="10" t="str">
        <f>IFERROR($B$13/H13-1, "")</f>
        <v/>
      </c>
      <c r="H13" s="83">
        <f>bancodedados!X87</f>
        <v>0</v>
      </c>
      <c r="I13" s="10" t="str">
        <f>IFERROR($B$13/J13-1, "")</f>
        <v/>
      </c>
      <c r="J13" s="83">
        <f>bancodedados!X88</f>
        <v>0</v>
      </c>
      <c r="K13" s="10" t="str">
        <f>IFERROR($B$13/L13-1, "")</f>
        <v/>
      </c>
      <c r="L13" s="83">
        <f>bancodedados!X89</f>
        <v>0</v>
      </c>
    </row>
    <row r="14" spans="1:12">
      <c r="A14" s="1" t="str">
        <f>bancodedados!J1</f>
        <v>Preço Casas Bahia</v>
      </c>
      <c r="B14" s="83" t="str">
        <f>bancodedados!Y84</f>
        <v>Indisponivel</v>
      </c>
      <c r="C14" s="10" t="str">
        <f>IFERROR($B$14/D14-1, "")</f>
        <v/>
      </c>
      <c r="D14" s="83" t="str">
        <f>bancodedados!Y85</f>
        <v>Indisponivel</v>
      </c>
      <c r="E14" s="10" t="str">
        <f>IFERROR($B$14/F14-1, "")</f>
        <v/>
      </c>
      <c r="F14" s="83" t="str">
        <f>bancodedados!Y86</f>
        <v>Indisponivel</v>
      </c>
      <c r="G14" s="10" t="str">
        <f>IFERROR($B$14/H14-1, "")</f>
        <v/>
      </c>
      <c r="H14" s="83" t="str">
        <f>bancodedados!Y87</f>
        <v>Indisponivel</v>
      </c>
      <c r="I14" s="10" t="str">
        <f>IFERROR($B$14/J14-1, "")</f>
        <v/>
      </c>
      <c r="J14" s="83" t="str">
        <f>bancodedados!Y88</f>
        <v>Indisponivel</v>
      </c>
      <c r="K14" s="10" t="str">
        <f>IFERROR($B$14/L14-1, "")</f>
        <v/>
      </c>
      <c r="L14" s="83" t="str">
        <f>bancodedados!Y89</f>
        <v>Indisponivel</v>
      </c>
    </row>
    <row r="15" spans="1:12">
      <c r="A15" s="1" t="str">
        <f>bancodedados!K1</f>
        <v>Preço Meli</v>
      </c>
      <c r="B15" s="83">
        <f>bancodedados!Z84</f>
        <v>241.85</v>
      </c>
      <c r="C15" s="10" t="str">
        <f>IFERROR($B$15/D15-1, "")</f>
        <v/>
      </c>
      <c r="D15" s="83" t="str">
        <f>bancodedados!Z85</f>
        <v>Indisponivel</v>
      </c>
      <c r="E15" s="10">
        <f>IFERROR($B$15/F15-1, "")</f>
        <v>-1.8107263204904411E-2</v>
      </c>
      <c r="F15" s="83">
        <f>bancodedados!Z86</f>
        <v>246.31</v>
      </c>
      <c r="G15" s="10">
        <f>IFERROR($B$15/H15-1, "")</f>
        <v>-0.19113712374581937</v>
      </c>
      <c r="H15" s="83">
        <f>bancodedados!Z87</f>
        <v>299</v>
      </c>
      <c r="I15" s="10">
        <f>IFERROR($B$15/J15-1, "")</f>
        <v>-0.37827763496143962</v>
      </c>
      <c r="J15" s="83">
        <f>bancodedados!Z88</f>
        <v>389</v>
      </c>
      <c r="K15" s="10" t="str">
        <f>IFERROR($B$15/L15-1, "")</f>
        <v/>
      </c>
      <c r="L15" s="83" t="str">
        <f>bancodedados!Z89</f>
        <v>Indisponivel</v>
      </c>
    </row>
    <row r="16" spans="1:12">
      <c r="A16" s="1" t="str">
        <f>bancodedados!L1</f>
        <v>Preço Amazon</v>
      </c>
      <c r="B16" s="83" t="str">
        <f>bancodedados!AA84</f>
        <v>Indisponivel</v>
      </c>
      <c r="C16" s="10" t="str">
        <f>IFERROR($B$16/D16-1, "")</f>
        <v/>
      </c>
      <c r="D16" s="83" t="str">
        <f>bancodedados!AA85</f>
        <v>Indisponivel</v>
      </c>
      <c r="E16" s="10" t="str">
        <f>IFERROR($B$16/F16-1, "")</f>
        <v/>
      </c>
      <c r="F16" s="83" t="str">
        <f>bancodedados!AA86</f>
        <v>Indisponivel</v>
      </c>
      <c r="G16" s="10" t="str">
        <f>IFERROR($B$16/H16-1, "")</f>
        <v/>
      </c>
      <c r="H16" s="83" t="str">
        <f>bancodedados!AA87</f>
        <v>Indisponivel</v>
      </c>
      <c r="I16" s="10" t="str">
        <f>IFERROR($B$16/J16-1, "")</f>
        <v/>
      </c>
      <c r="J16" s="83" t="str">
        <f>bancodedados!AA88</f>
        <v>Indisponivel</v>
      </c>
      <c r="K16" s="10" t="str">
        <f>IFERROR($B$16/L16-1, "")</f>
        <v/>
      </c>
      <c r="L16" s="83" t="str">
        <f>bancodedados!AA89</f>
        <v>Indisponivel</v>
      </c>
    </row>
    <row r="17" spans="1:12" ht="15.75" thickBot="1">
      <c r="A17" s="15" t="str">
        <f>bancodedados!M1</f>
        <v>Preço Carrefour</v>
      </c>
      <c r="B17" s="83" t="str">
        <f>bancodedados!AB84</f>
        <v>Indisponivel</v>
      </c>
      <c r="C17" s="17" t="str">
        <f>IFERROR($B$17/D17-1, "")</f>
        <v/>
      </c>
      <c r="D17" s="83" t="str">
        <f>bancodedados!AB85</f>
        <v>Indisponivel</v>
      </c>
      <c r="E17" s="17" t="str">
        <f>IFERROR($B$17/F17-1, "")</f>
        <v/>
      </c>
      <c r="F17" s="83" t="str">
        <f>bancodedados!AB86</f>
        <v>Indisponivel</v>
      </c>
      <c r="G17" s="17" t="str">
        <f>IFERROR($B$17/H17-1, "")</f>
        <v/>
      </c>
      <c r="H17" s="83" t="str">
        <f>bancodedados!AB87</f>
        <v>Indisponivel</v>
      </c>
      <c r="I17" s="17" t="str">
        <f>IFERROR($B$17/J17-1, "")</f>
        <v/>
      </c>
      <c r="J17" s="83" t="str">
        <f>bancodedados!AB88</f>
        <v>Indisponivel</v>
      </c>
      <c r="K17" s="17" t="str">
        <f>IFERROR($B$17/L17-1, "")</f>
        <v/>
      </c>
      <c r="L17" s="83" t="str">
        <f>bancodedados!AB89</f>
        <v>Indisponivel</v>
      </c>
    </row>
    <row r="18" spans="1:12" ht="15.75" thickBot="1">
      <c r="A18" s="15" t="str">
        <f>bancodedados!N1</f>
        <v>Preço Casa e Video</v>
      </c>
      <c r="B18" s="83" t="str">
        <f>bancodedados!AC84</f>
        <v>Indisponivel</v>
      </c>
      <c r="C18" s="17" t="str">
        <f>IFERROR($B$18/D18-1, "")</f>
        <v/>
      </c>
      <c r="D18" s="83" t="str">
        <f>bancodedados!AC85</f>
        <v>Indisponivel</v>
      </c>
      <c r="E18" s="17" t="str">
        <f>IFERROR($B$18/F18-1, "")</f>
        <v/>
      </c>
      <c r="F18" s="83">
        <f>bancodedados!AC86</f>
        <v>0</v>
      </c>
      <c r="G18" s="17" t="str">
        <f>IFERROR($B$18/H18-1, "")</f>
        <v/>
      </c>
      <c r="H18" s="83">
        <f>bancodedados!AC87</f>
        <v>0</v>
      </c>
      <c r="I18" s="17" t="str">
        <f>IFERROR($B$18/J18-1, "")</f>
        <v/>
      </c>
      <c r="J18" s="83">
        <f>bancodedados!AC88</f>
        <v>0</v>
      </c>
      <c r="K18" s="17" t="str">
        <f>IFERROR($B$18/L18-1, "")</f>
        <v/>
      </c>
      <c r="L18" s="83">
        <f>bancodedados!AC89</f>
        <v>0</v>
      </c>
    </row>
    <row r="19" spans="1:12" ht="15.75" thickBot="1">
      <c r="A19" s="15" t="str">
        <f>bancodedados!O1</f>
        <v>Preço Le Biscuit</v>
      </c>
      <c r="B19" s="83" t="str">
        <f>bancodedados!AD84</f>
        <v>Indisponivel</v>
      </c>
      <c r="C19" s="17" t="str">
        <f>IFERROR($B$19/D19-1, "")</f>
        <v/>
      </c>
      <c r="D19" s="83" t="str">
        <f>bancodedados!AD85</f>
        <v>Indisponivel</v>
      </c>
      <c r="E19" s="17" t="str">
        <f>IFERROR($B$19/F19-1, "")</f>
        <v/>
      </c>
      <c r="F19" s="83" t="str">
        <f>bancodedados!AD86</f>
        <v>Indisponivel</v>
      </c>
      <c r="G19" s="17" t="str">
        <f>IFERROR($B$19/H19-1, "")</f>
        <v/>
      </c>
      <c r="H19" s="83" t="str">
        <f>bancodedados!AD87</f>
        <v>Indisponivel</v>
      </c>
      <c r="I19" s="17" t="str">
        <f>IFERROR($B$19/J19-1, "")</f>
        <v/>
      </c>
      <c r="J19" s="83" t="str">
        <f>bancodedados!AD88</f>
        <v>Indisponivel</v>
      </c>
      <c r="K19" s="17" t="str">
        <f>IFERROR($B$19/L19-1, "")</f>
        <v/>
      </c>
      <c r="L19" s="83">
        <f>bancodedados!AD89</f>
        <v>379.99</v>
      </c>
    </row>
    <row r="20" spans="1:12" ht="15.75" thickBot="1">
      <c r="A20" s="15" t="str">
        <f>bancodedados!P1</f>
        <v>Preço eFacil</v>
      </c>
      <c r="B20" s="83" t="str">
        <f>bancodedados!AE84</f>
        <v>Indisponivel</v>
      </c>
      <c r="C20" s="17" t="str">
        <f>IFERROR($B$20/D20-1, "")</f>
        <v/>
      </c>
      <c r="D20" s="83" t="str">
        <f>bancodedados!AE85</f>
        <v>Indisponivel</v>
      </c>
      <c r="E20" s="17" t="str">
        <f>IFERROR($B$20/F20-1, "")</f>
        <v/>
      </c>
      <c r="F20" s="83">
        <f>bancodedados!AE86</f>
        <v>299</v>
      </c>
      <c r="G20" s="17" t="str">
        <f>IFERROR($B$20/H20-1, "")</f>
        <v/>
      </c>
      <c r="H20" s="83" t="str">
        <f>bancodedados!AE87</f>
        <v>Indisponivel</v>
      </c>
      <c r="I20" s="17" t="str">
        <f>IFERROR($B$20/J20-1, "")</f>
        <v/>
      </c>
      <c r="J20" s="83" t="str">
        <f>bancodedados!AE88</f>
        <v>Indisponivel</v>
      </c>
      <c r="K20" s="17" t="str">
        <f>IFERROR($B$20/L20-1, "")</f>
        <v/>
      </c>
      <c r="L20" s="83" t="str">
        <f>bancodedados!AE89</f>
        <v>Indisponivel</v>
      </c>
    </row>
    <row r="21" spans="1:12" ht="15.75" thickBot="1">
      <c r="A21" s="15" t="str">
        <f>bancodedados!Q1</f>
        <v>Preço Gazin</v>
      </c>
      <c r="B21" s="83" t="str">
        <f>bancodedados!AF84</f>
        <v>Indisponivel</v>
      </c>
      <c r="C21" s="17" t="str">
        <f>IFERROR($B$21/D21-1, "")</f>
        <v/>
      </c>
      <c r="D21" s="83" t="str">
        <f>bancodedados!AF85</f>
        <v>Indisponivel</v>
      </c>
      <c r="E21" s="17" t="str">
        <f>IFERROR($B$21/F21-1, "")</f>
        <v/>
      </c>
      <c r="F21" s="83" t="str">
        <f>bancodedados!AF86</f>
        <v>Indisponivel</v>
      </c>
      <c r="G21" s="17" t="str">
        <f>IFERROR($B$21/H21-1, "")</f>
        <v/>
      </c>
      <c r="H21" s="83" t="str">
        <f>bancodedados!AF87</f>
        <v>Indisponivel</v>
      </c>
      <c r="I21" s="17" t="str">
        <f>IFERROR($B$21/J21-1, "")</f>
        <v/>
      </c>
      <c r="J21" s="83">
        <f>bancodedados!AF88</f>
        <v>269.89999999999998</v>
      </c>
      <c r="K21" s="17" t="str">
        <f>IFERROR($B$21/L21-1, "")</f>
        <v/>
      </c>
      <c r="L21" s="83" t="str">
        <f>bancodedados!AF89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 I12:I21">
    <cfRule type="cellIs" dxfId="69" priority="5" operator="lessThan">
      <formula>0</formula>
    </cfRule>
    <cfRule type="cellIs" dxfId="68" priority="6" operator="greaterThan">
      <formula>0</formula>
    </cfRule>
  </conditionalFormatting>
  <conditionalFormatting sqref="G12:G21">
    <cfRule type="cellIs" dxfId="67" priority="1" operator="lessThan">
      <formula>0</formula>
    </cfRule>
    <cfRule type="cellIs" dxfId="66" priority="2" operator="greaterThan">
      <formula>0</formula>
    </cfRule>
  </conditionalFormatting>
  <conditionalFormatting sqref="K12:K21">
    <cfRule type="cellIs" dxfId="65" priority="3" operator="lessThan">
      <formula>0</formula>
    </cfRule>
    <cfRule type="cellIs" dxfId="64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5B5DB7-F9D1-43BC-A45D-C4007183693C}">
  <sheetPr codeName="Planilha7">
    <pageSetUpPr fitToPage="1"/>
  </sheetPr>
  <dimension ref="A2:L21"/>
  <sheetViews>
    <sheetView topLeftCell="D3" workbookViewId="0">
      <selection activeCell="J25" sqref="J25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267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11</v>
      </c>
      <c r="E6" s="119"/>
      <c r="F6" s="4" t="s">
        <v>232</v>
      </c>
      <c r="G6" s="119"/>
      <c r="H6" s="4" t="s">
        <v>11</v>
      </c>
      <c r="I6" s="119"/>
      <c r="J6" s="4" t="s">
        <v>232</v>
      </c>
      <c r="K6" s="119"/>
      <c r="L6" s="12" t="s">
        <v>10</v>
      </c>
    </row>
    <row r="7" spans="1:12" ht="14.45" customHeight="1">
      <c r="A7" s="1" t="s">
        <v>15</v>
      </c>
      <c r="B7" s="5" t="s">
        <v>268</v>
      </c>
      <c r="C7" s="119"/>
      <c r="D7" s="2" t="s">
        <v>269</v>
      </c>
      <c r="E7" s="119"/>
      <c r="F7" s="11" t="s">
        <v>270</v>
      </c>
      <c r="G7" s="119"/>
      <c r="H7" s="11" t="s">
        <v>271</v>
      </c>
      <c r="I7" s="119"/>
      <c r="J7" s="5" t="s">
        <v>272</v>
      </c>
      <c r="K7" s="119"/>
      <c r="L7" s="7" t="s">
        <v>273</v>
      </c>
    </row>
    <row r="8" spans="1:12">
      <c r="A8" s="1" t="s">
        <v>22</v>
      </c>
      <c r="B8" s="2" t="s">
        <v>274</v>
      </c>
      <c r="C8" s="119"/>
      <c r="D8" s="2" t="s">
        <v>275</v>
      </c>
      <c r="E8" s="119"/>
      <c r="F8" s="11" t="s">
        <v>276</v>
      </c>
      <c r="G8" s="119"/>
      <c r="H8" s="11" t="s">
        <v>277</v>
      </c>
      <c r="I8" s="119"/>
      <c r="J8" s="2" t="s">
        <v>276</v>
      </c>
      <c r="K8" s="119"/>
      <c r="L8" s="3" t="s">
        <v>278</v>
      </c>
    </row>
    <row r="9" spans="1:12" ht="14.45" customHeight="1">
      <c r="A9" s="1" t="s">
        <v>240</v>
      </c>
      <c r="B9" s="5">
        <v>1200</v>
      </c>
      <c r="C9" s="119"/>
      <c r="D9" s="5">
        <v>1200</v>
      </c>
      <c r="E9" s="119"/>
      <c r="F9" s="5">
        <v>1200</v>
      </c>
      <c r="G9" s="119"/>
      <c r="H9" s="5">
        <v>1200</v>
      </c>
      <c r="I9" s="119"/>
      <c r="J9" s="5">
        <v>1200</v>
      </c>
      <c r="K9" s="119"/>
      <c r="L9" s="7">
        <v>1200</v>
      </c>
    </row>
    <row r="10" spans="1:12" ht="14.45" customHeight="1">
      <c r="A10" s="1" t="s">
        <v>241</v>
      </c>
      <c r="B10" s="81">
        <v>3</v>
      </c>
      <c r="C10" s="119"/>
      <c r="D10" s="81">
        <v>3</v>
      </c>
      <c r="E10" s="119"/>
      <c r="F10" s="81">
        <v>3</v>
      </c>
      <c r="G10" s="119"/>
      <c r="H10" s="81">
        <v>3</v>
      </c>
      <c r="I10" s="119"/>
      <c r="J10" s="81">
        <v>3</v>
      </c>
      <c r="K10" s="119"/>
      <c r="L10" s="82">
        <v>3</v>
      </c>
    </row>
    <row r="11" spans="1:12" ht="14.45" customHeight="1">
      <c r="A11" s="1" t="s">
        <v>242</v>
      </c>
      <c r="B11" s="5">
        <v>12</v>
      </c>
      <c r="C11" s="120"/>
      <c r="D11" s="2">
        <v>12</v>
      </c>
      <c r="E11" s="120"/>
      <c r="F11" s="5">
        <v>12</v>
      </c>
      <c r="G11" s="120"/>
      <c r="H11" s="5">
        <v>12</v>
      </c>
      <c r="I11" s="120"/>
      <c r="J11" s="5">
        <v>5</v>
      </c>
      <c r="K11" s="120"/>
      <c r="L11" s="7">
        <v>12</v>
      </c>
    </row>
    <row r="12" spans="1:12" ht="14.45" customHeight="1">
      <c r="A12" s="1" t="str">
        <f>bancodedados!H1</f>
        <v>Preço site Marca (PVP)</v>
      </c>
      <c r="B12" s="83" t="str">
        <f>bancodedados!W78</f>
        <v>Indisponivel</v>
      </c>
      <c r="C12" s="10" t="str">
        <f>IFERROR($B$12/D12-1, "")</f>
        <v/>
      </c>
      <c r="D12" s="83">
        <f>bancodedados!W79</f>
        <v>0</v>
      </c>
      <c r="E12" s="10" t="str">
        <f>IFERROR($B$12/F12-1, "")</f>
        <v/>
      </c>
      <c r="F12" s="83">
        <f>bancodedados!W80</f>
        <v>0</v>
      </c>
      <c r="G12" s="10" t="str">
        <f>IFERROR($B$12/H12-1, "")</f>
        <v/>
      </c>
      <c r="H12" s="83">
        <f>bancodedados!W81</f>
        <v>0</v>
      </c>
      <c r="I12" s="10" t="str">
        <f>IFERROR($B$12/J12-1, "")</f>
        <v/>
      </c>
      <c r="J12" s="83">
        <f>bancodedados!W82</f>
        <v>0</v>
      </c>
      <c r="K12" s="10" t="str">
        <f>IFERROR($B$12/L12-1, "")</f>
        <v/>
      </c>
      <c r="L12" s="83">
        <f>bancodedados!W83</f>
        <v>269.89999999999998</v>
      </c>
    </row>
    <row r="13" spans="1:12">
      <c r="A13" s="1" t="str">
        <f>bancodedados!I1</f>
        <v>Preço Magazine</v>
      </c>
      <c r="B13" s="83">
        <f>bancodedados!X78</f>
        <v>0</v>
      </c>
      <c r="C13" s="10" t="str">
        <f>IFERROR($B$13/D13-1, "")</f>
        <v/>
      </c>
      <c r="D13" s="83">
        <f>bancodedados!X79</f>
        <v>0</v>
      </c>
      <c r="E13" s="10" t="str">
        <f>IFERROR($B$13/F13-1, "")</f>
        <v/>
      </c>
      <c r="F13" s="83">
        <f>bancodedados!X80</f>
        <v>0</v>
      </c>
      <c r="G13" s="10" t="str">
        <f>IFERROR($B$13/H13-1, "")</f>
        <v/>
      </c>
      <c r="H13" s="83">
        <f>bancodedados!X81</f>
        <v>0</v>
      </c>
      <c r="I13" s="10" t="str">
        <f>IFERROR($B$13/J13-1, "")</f>
        <v/>
      </c>
      <c r="J13" s="83">
        <f>bancodedados!X82</f>
        <v>0</v>
      </c>
      <c r="K13" s="10" t="str">
        <f>IFERROR($B$13/L13-1, "")</f>
        <v/>
      </c>
      <c r="L13" s="83">
        <f>bancodedados!X83</f>
        <v>0</v>
      </c>
    </row>
    <row r="14" spans="1:12">
      <c r="A14" s="1" t="str">
        <f>bancodedados!J1</f>
        <v>Preço Casas Bahia</v>
      </c>
      <c r="B14" s="83" t="str">
        <f>bancodedados!Y78</f>
        <v>Indisponivel</v>
      </c>
      <c r="C14" s="10" t="str">
        <f>IFERROR($B$14/D14-1, "")</f>
        <v/>
      </c>
      <c r="D14" s="83" t="str">
        <f>bancodedados!Y79</f>
        <v>Indisponivel</v>
      </c>
      <c r="E14" s="10" t="str">
        <f>IFERROR($B$14/F14-1, "")</f>
        <v/>
      </c>
      <c r="F14" s="83" t="str">
        <f>bancodedados!Y80</f>
        <v>Indisponivel</v>
      </c>
      <c r="G14" s="10" t="str">
        <f>IFERROR($B$14/H14-1, "")</f>
        <v/>
      </c>
      <c r="H14" s="83" t="str">
        <f>bancodedados!Y81</f>
        <v>Indisponivel</v>
      </c>
      <c r="I14" s="10" t="str">
        <f>IFERROR($B$14/J14-1, "")</f>
        <v/>
      </c>
      <c r="J14" s="83" t="str">
        <f>bancodedados!Y82</f>
        <v>Indisponivel</v>
      </c>
      <c r="K14" s="10" t="str">
        <f>IFERROR($B$14/L14-1, "")</f>
        <v/>
      </c>
      <c r="L14" s="83" t="str">
        <f>bancodedados!Y83</f>
        <v>Indisponivel</v>
      </c>
    </row>
    <row r="15" spans="1:12">
      <c r="A15" s="1" t="str">
        <f>bancodedados!K1</f>
        <v>Preço Meli</v>
      </c>
      <c r="B15" s="83">
        <f>bancodedados!Z78</f>
        <v>179.9</v>
      </c>
      <c r="C15" s="10" t="str">
        <f>IFERROR($B$15/D15-1, "")</f>
        <v/>
      </c>
      <c r="D15" s="83" t="str">
        <f>bancodedados!Z79</f>
        <v>Indisponivel</v>
      </c>
      <c r="E15" s="10" t="str">
        <f>IFERROR($B$15/F15-1, "")</f>
        <v/>
      </c>
      <c r="F15" s="83" t="str">
        <f>bancodedados!Z80</f>
        <v>Indisponivel</v>
      </c>
      <c r="G15" s="10">
        <f>IFERROR($B$15/H15-1, "")</f>
        <v>-0.17853881278538808</v>
      </c>
      <c r="H15" s="83">
        <f>bancodedados!Z81</f>
        <v>219</v>
      </c>
      <c r="I15" s="10" t="str">
        <f>IFERROR($B$15/J15-1, "")</f>
        <v/>
      </c>
      <c r="J15" s="83" t="str">
        <f>bancodedados!Z82</f>
        <v>Indisponivel</v>
      </c>
      <c r="K15" s="10">
        <f>IFERROR($B$15/L15-1, "")</f>
        <v>-9.1368250921763705E-2</v>
      </c>
      <c r="L15" s="83">
        <f>bancodedados!Z83</f>
        <v>197.99</v>
      </c>
    </row>
    <row r="16" spans="1:12">
      <c r="A16" s="1" t="str">
        <f>bancodedados!L1</f>
        <v>Preço Amazon</v>
      </c>
      <c r="B16" s="83" t="str">
        <f>bancodedados!AA78</f>
        <v>Indisponivel</v>
      </c>
      <c r="C16" s="10" t="str">
        <f>IFERROR($B$16/D16-1, "")</f>
        <v/>
      </c>
      <c r="D16" s="83" t="str">
        <f>bancodedados!AA79</f>
        <v>Indisponivel</v>
      </c>
      <c r="E16" s="10" t="str">
        <f>IFERROR($B$16/F16-1, "")</f>
        <v/>
      </c>
      <c r="F16" s="83" t="str">
        <f>bancodedados!AA80</f>
        <v>Indisponivel</v>
      </c>
      <c r="G16" s="10" t="str">
        <f>IFERROR($B$16/H16-1, "")</f>
        <v/>
      </c>
      <c r="H16" s="83" t="str">
        <f>bancodedados!AA81</f>
        <v>Indisponivel</v>
      </c>
      <c r="I16" s="10" t="str">
        <f>IFERROR($B$16/J16-1, "")</f>
        <v/>
      </c>
      <c r="J16" s="83" t="str">
        <f>bancodedados!AA82</f>
        <v>Indisponivel</v>
      </c>
      <c r="K16" s="10" t="str">
        <f>IFERROR($B$16/L16-1, "")</f>
        <v/>
      </c>
      <c r="L16" s="83" t="str">
        <f>bancodedados!AA83</f>
        <v>Indisponivel</v>
      </c>
    </row>
    <row r="17" spans="1:12" ht="15.75" thickBot="1">
      <c r="A17" s="15" t="str">
        <f>bancodedados!M1</f>
        <v>Preço Carrefour</v>
      </c>
      <c r="B17" s="83" t="str">
        <f>bancodedados!AB78</f>
        <v>Indisponivel</v>
      </c>
      <c r="C17" s="17" t="str">
        <f>IFERROR($B$17/D17-1, "")</f>
        <v/>
      </c>
      <c r="D17" s="83" t="str">
        <f>bancodedados!AB79</f>
        <v>Indisponivel</v>
      </c>
      <c r="E17" s="17" t="str">
        <f>IFERROR($B$17/F17-1, "")</f>
        <v/>
      </c>
      <c r="F17" s="83" t="str">
        <f>bancodedados!AB80</f>
        <v>Indisponivel</v>
      </c>
      <c r="G17" s="17" t="str">
        <f>IFERROR($B$17/H17-1, "")</f>
        <v/>
      </c>
      <c r="H17" s="83" t="str">
        <f>bancodedados!AB81</f>
        <v>Indisponivel</v>
      </c>
      <c r="I17" s="17" t="str">
        <f>IFERROR($B$17/J17-1, "")</f>
        <v/>
      </c>
      <c r="J17" s="83" t="str">
        <f>bancodedados!AB82</f>
        <v>Indisponivel</v>
      </c>
      <c r="K17" s="17" t="str">
        <f>IFERROR($B$17/L17-1, "")</f>
        <v/>
      </c>
      <c r="L17" s="83" t="str">
        <f>bancodedados!AB83</f>
        <v>Indisponivel</v>
      </c>
    </row>
    <row r="18" spans="1:12" ht="15.75" thickBot="1">
      <c r="A18" s="15" t="str">
        <f>bancodedados!N1</f>
        <v>Preço Casa e Video</v>
      </c>
      <c r="B18" s="83" t="str">
        <f>bancodedados!AC78</f>
        <v>Indisponivel</v>
      </c>
      <c r="C18" s="17" t="str">
        <f>IFERROR($B$18/D18-1, "")</f>
        <v/>
      </c>
      <c r="D18" s="83" t="str">
        <f>bancodedados!AC79</f>
        <v>Indisponivel</v>
      </c>
      <c r="E18" s="17" t="str">
        <f>IFERROR($B$18/F18-1, "")</f>
        <v/>
      </c>
      <c r="F18" s="83" t="str">
        <f>bancodedados!AC80</f>
        <v>Indisponivel</v>
      </c>
      <c r="G18" s="17" t="str">
        <f>IFERROR($B$18/H18-1, "")</f>
        <v/>
      </c>
      <c r="H18" s="83">
        <f>bancodedados!AC81</f>
        <v>237.4</v>
      </c>
      <c r="I18" s="17" t="str">
        <f>IFERROR($B$18/J18-1, "")</f>
        <v/>
      </c>
      <c r="J18" s="83" t="str">
        <f>bancodedados!AC82</f>
        <v>Indisponivel</v>
      </c>
      <c r="K18" s="17" t="str">
        <f>IFERROR($B$18/L18-1, "")</f>
        <v/>
      </c>
      <c r="L18" s="83" t="str">
        <f>bancodedados!AC83</f>
        <v>Indisponivel</v>
      </c>
    </row>
    <row r="19" spans="1:12" ht="15.75" thickBot="1">
      <c r="A19" s="15" t="str">
        <f>bancodedados!O1</f>
        <v>Preço Le Biscuit</v>
      </c>
      <c r="B19" s="83">
        <f>bancodedados!AD78</f>
        <v>180.4</v>
      </c>
      <c r="C19" s="17">
        <f>IFERROR($B$19/D19-1, "")</f>
        <v>0.26685393258426959</v>
      </c>
      <c r="D19" s="83">
        <f>bancodedados!AD79</f>
        <v>142.4</v>
      </c>
      <c r="E19" s="17" t="str">
        <f>IFERROR($B$19/F19-1, "")</f>
        <v/>
      </c>
      <c r="F19" s="83" t="str">
        <f>bancodedados!AD80</f>
        <v>Indisponivel</v>
      </c>
      <c r="G19" s="17" t="str">
        <f>IFERROR($B$19/H19-1, "")</f>
        <v/>
      </c>
      <c r="H19" s="83" t="str">
        <f>bancodedados!AD81</f>
        <v>Indisponivel</v>
      </c>
      <c r="I19" s="17" t="str">
        <f>IFERROR($B$19/J19-1, "")</f>
        <v/>
      </c>
      <c r="J19" s="83" t="str">
        <f>bancodedados!AD82</f>
        <v>Indisponivel</v>
      </c>
      <c r="K19" s="17" t="str">
        <f>IFERROR($B$19/L19-1, "")</f>
        <v/>
      </c>
      <c r="L19" s="83" t="str">
        <f>bancodedados!AD83</f>
        <v>Indisponivel</v>
      </c>
    </row>
    <row r="20" spans="1:12" ht="15.75" thickBot="1">
      <c r="A20" s="15" t="str">
        <f>bancodedados!P1</f>
        <v>Preço eFacil</v>
      </c>
      <c r="B20" s="83" t="str">
        <f>bancodedados!AE78</f>
        <v>Indisponivel</v>
      </c>
      <c r="C20" s="17" t="str">
        <f>IFERROR($B$20/D20-1, "")</f>
        <v/>
      </c>
      <c r="D20" s="83" t="str">
        <f>bancodedados!AE79</f>
        <v>Indisponivel</v>
      </c>
      <c r="E20" s="17" t="str">
        <f>IFERROR($B$20/F20-1, "")</f>
        <v/>
      </c>
      <c r="F20" s="83" t="str">
        <f>bancodedados!AE80</f>
        <v>Indisponivel</v>
      </c>
      <c r="G20" s="17" t="str">
        <f>IFERROR($B$20/H20-1, "")</f>
        <v/>
      </c>
      <c r="H20" s="83">
        <f>bancodedados!AE81</f>
        <v>229</v>
      </c>
      <c r="I20" s="17" t="str">
        <f>IFERROR($B$20/J20-1, "")</f>
        <v/>
      </c>
      <c r="J20" s="83" t="str">
        <f>bancodedados!AE82</f>
        <v>Indisponivel</v>
      </c>
      <c r="K20" s="17" t="str">
        <f>IFERROR($B$20/L20-1, "")</f>
        <v/>
      </c>
      <c r="L20" s="83" t="str">
        <f>bancodedados!AE83</f>
        <v>Indisponivel</v>
      </c>
    </row>
    <row r="21" spans="1:12" ht="15.75" thickBot="1">
      <c r="A21" s="15" t="str">
        <f>bancodedados!Q1</f>
        <v>Preço Gazin</v>
      </c>
      <c r="B21" s="83" t="str">
        <f>bancodedados!AF78</f>
        <v>Indisponivel</v>
      </c>
      <c r="C21" s="17" t="str">
        <f>IFERROR($B$21/D21-1, "")</f>
        <v/>
      </c>
      <c r="D21" s="83" t="str">
        <f>bancodedados!AF79</f>
        <v>Indisponivel</v>
      </c>
      <c r="E21" s="17" t="str">
        <f>IFERROR($B$21/F21-1, "")</f>
        <v/>
      </c>
      <c r="F21" s="83" t="str">
        <f>bancodedados!AF80</f>
        <v>Indisponivel</v>
      </c>
      <c r="G21" s="17" t="str">
        <f>IFERROR($B$21/H21-1, "")</f>
        <v/>
      </c>
      <c r="H21" s="83">
        <f>bancodedados!AF81</f>
        <v>179.9</v>
      </c>
      <c r="I21" s="17" t="str">
        <f>IFERROR($B$21/J21-1, "")</f>
        <v/>
      </c>
      <c r="J21" s="83" t="str">
        <f>bancodedados!AF82</f>
        <v>Indisponivel</v>
      </c>
      <c r="K21" s="17" t="str">
        <f>IFERROR($B$21/L21-1, "")</f>
        <v/>
      </c>
      <c r="L21" s="83" t="str">
        <f>bancodedados!AF83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 I12:I21">
    <cfRule type="cellIs" dxfId="63" priority="5" operator="lessThan">
      <formula>0</formula>
    </cfRule>
    <cfRule type="cellIs" dxfId="62" priority="6" operator="greaterThan">
      <formula>0</formula>
    </cfRule>
  </conditionalFormatting>
  <conditionalFormatting sqref="G12:G21">
    <cfRule type="cellIs" dxfId="61" priority="1" operator="lessThan">
      <formula>0</formula>
    </cfRule>
    <cfRule type="cellIs" dxfId="60" priority="2" operator="greaterThan">
      <formula>0</formula>
    </cfRule>
  </conditionalFormatting>
  <conditionalFormatting sqref="K12:K21">
    <cfRule type="cellIs" dxfId="59" priority="3" operator="lessThan">
      <formula>0</formula>
    </cfRule>
    <cfRule type="cellIs" dxfId="5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2289FF-E009-4E45-A4B9-6BFBDE776ACE}">
  <sheetPr codeName="Planilha6">
    <pageSetUpPr fitToPage="1"/>
  </sheetPr>
  <dimension ref="A2:L21"/>
  <sheetViews>
    <sheetView topLeftCell="B1" workbookViewId="0">
      <selection activeCell="H21" sqref="H21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279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232</v>
      </c>
      <c r="E6" s="119"/>
      <c r="F6" s="4" t="s">
        <v>233</v>
      </c>
      <c r="G6" s="119"/>
      <c r="H6" s="4" t="s">
        <v>233</v>
      </c>
      <c r="I6" s="119"/>
      <c r="J6" s="4"/>
      <c r="K6" s="119"/>
      <c r="L6" s="12"/>
    </row>
    <row r="7" spans="1:12" ht="14.45" customHeight="1">
      <c r="A7" s="1" t="s">
        <v>15</v>
      </c>
      <c r="B7" s="5" t="s">
        <v>280</v>
      </c>
      <c r="C7" s="119"/>
      <c r="D7" s="2" t="s">
        <v>235</v>
      </c>
      <c r="E7" s="119"/>
      <c r="F7" s="11" t="s">
        <v>236</v>
      </c>
      <c r="G7" s="119"/>
      <c r="H7" s="11" t="s">
        <v>237</v>
      </c>
      <c r="I7" s="119"/>
      <c r="J7" s="5"/>
      <c r="K7" s="119"/>
      <c r="L7" s="7"/>
    </row>
    <row r="8" spans="1:12">
      <c r="A8" s="1" t="s">
        <v>22</v>
      </c>
      <c r="B8" s="2" t="s">
        <v>281</v>
      </c>
      <c r="C8" s="119"/>
      <c r="D8" s="2" t="s">
        <v>239</v>
      </c>
      <c r="E8" s="119"/>
      <c r="F8" s="11" t="s">
        <v>236</v>
      </c>
      <c r="G8" s="119"/>
      <c r="H8" s="11" t="s">
        <v>237</v>
      </c>
      <c r="I8" s="119"/>
      <c r="J8" s="2"/>
      <c r="K8" s="119"/>
      <c r="L8" s="3"/>
    </row>
    <row r="9" spans="1:12" ht="14.45" customHeight="1">
      <c r="A9" s="1" t="s">
        <v>240</v>
      </c>
      <c r="B9" s="5">
        <v>550</v>
      </c>
      <c r="C9" s="119"/>
      <c r="D9" s="5">
        <v>600</v>
      </c>
      <c r="E9" s="119"/>
      <c r="F9" s="5">
        <v>450</v>
      </c>
      <c r="G9" s="119"/>
      <c r="H9" s="5">
        <v>450</v>
      </c>
      <c r="I9" s="119"/>
      <c r="J9" s="5"/>
      <c r="K9" s="119"/>
      <c r="L9" s="7"/>
    </row>
    <row r="10" spans="1:12" ht="14.45" customHeight="1">
      <c r="A10" s="1" t="s">
        <v>241</v>
      </c>
      <c r="B10" s="81">
        <v>1.9</v>
      </c>
      <c r="C10" s="119"/>
      <c r="D10" s="81">
        <v>2</v>
      </c>
      <c r="E10" s="119"/>
      <c r="F10" s="81">
        <v>2.1</v>
      </c>
      <c r="G10" s="119"/>
      <c r="H10" s="81">
        <v>2.1</v>
      </c>
      <c r="I10" s="119"/>
      <c r="J10" s="81"/>
      <c r="K10" s="119"/>
      <c r="L10" s="82"/>
    </row>
    <row r="11" spans="1:12" ht="14.45" customHeight="1">
      <c r="A11" s="1" t="s">
        <v>242</v>
      </c>
      <c r="B11" s="5">
        <v>2</v>
      </c>
      <c r="C11" s="120"/>
      <c r="D11" s="2">
        <v>2</v>
      </c>
      <c r="E11" s="120"/>
      <c r="F11" s="5">
        <v>2</v>
      </c>
      <c r="G11" s="120"/>
      <c r="H11" s="5">
        <v>2</v>
      </c>
      <c r="I11" s="120"/>
      <c r="J11" s="5"/>
      <c r="K11" s="120"/>
      <c r="L11" s="7"/>
    </row>
    <row r="12" spans="1:12" ht="14.45" customHeight="1">
      <c r="A12" s="1" t="str">
        <f>bancodedados!H1</f>
        <v>Preço site Marca (PVP)</v>
      </c>
      <c r="B12" s="83">
        <f>bancodedados!W74</f>
        <v>129.9</v>
      </c>
      <c r="C12" s="10" t="str">
        <f>IFERROR($B$12/D12-1, "")</f>
        <v/>
      </c>
      <c r="D12" s="83">
        <f>bancodedados!W75</f>
        <v>0</v>
      </c>
      <c r="E12" s="10" t="str">
        <f>IFERROR($B$12/F12-1, "")</f>
        <v/>
      </c>
      <c r="F12" s="83">
        <f>bancodedados!W76</f>
        <v>0</v>
      </c>
      <c r="G12" s="10" t="str">
        <f>IFERROR($B$12/H12-1, "")</f>
        <v/>
      </c>
      <c r="H12" s="83">
        <f>bancodedados!W77</f>
        <v>0</v>
      </c>
      <c r="I12" s="10" t="str">
        <f>IFERROR($B$12/J12-1, "")</f>
        <v/>
      </c>
      <c r="J12" s="83"/>
      <c r="K12" s="10" t="str">
        <f>IFERROR($B$12/L12-1, "")</f>
        <v/>
      </c>
      <c r="L12" s="83"/>
    </row>
    <row r="13" spans="1:12">
      <c r="A13" s="1" t="str">
        <f>bancodedados!I1</f>
        <v>Preço Magazine</v>
      </c>
      <c r="B13" s="83">
        <f>bancodedados!X74</f>
        <v>0</v>
      </c>
      <c r="C13" s="10" t="str">
        <f>IFERROR($B$13/D13-1, "")</f>
        <v/>
      </c>
      <c r="D13" s="83">
        <f>bancodedados!X75</f>
        <v>0</v>
      </c>
      <c r="E13" s="10" t="str">
        <f>IFERROR($B$13/F13-1, "")</f>
        <v/>
      </c>
      <c r="F13" s="83">
        <f>bancodedados!X76</f>
        <v>0</v>
      </c>
      <c r="G13" s="10" t="str">
        <f>IFERROR($B$13/H13-1, "")</f>
        <v/>
      </c>
      <c r="H13" s="83">
        <f>bancodedados!X77</f>
        <v>0</v>
      </c>
      <c r="I13" s="10" t="str">
        <f>IFERROR($B$13/J13-1, "")</f>
        <v/>
      </c>
      <c r="J13" s="83"/>
      <c r="K13" s="10" t="str">
        <f>IFERROR($B$13/L13-1, "")</f>
        <v/>
      </c>
      <c r="L13" s="83"/>
    </row>
    <row r="14" spans="1:12">
      <c r="A14" s="1" t="str">
        <f>bancodedados!J1</f>
        <v>Preço Casas Bahia</v>
      </c>
      <c r="B14" s="83" t="str">
        <f>bancodedados!Y74</f>
        <v>Indisponivel</v>
      </c>
      <c r="C14" s="10" t="str">
        <f>IFERROR($B$14/D14-1, "")</f>
        <v/>
      </c>
      <c r="D14" s="83" t="str">
        <f>bancodedados!Y75</f>
        <v>Indisponivel</v>
      </c>
      <c r="E14" s="10" t="str">
        <f>IFERROR($B$14/F14-1, "")</f>
        <v/>
      </c>
      <c r="F14" s="83" t="str">
        <f>bancodedados!Y76</f>
        <v>Indisponivel</v>
      </c>
      <c r="G14" s="10" t="str">
        <f>IFERROR($B$14/H14-1, "")</f>
        <v/>
      </c>
      <c r="H14" s="83" t="str">
        <f>bancodedados!Y77</f>
        <v>Indisponivel</v>
      </c>
      <c r="I14" s="10" t="str">
        <f>IFERROR($B$14/J14-1, "")</f>
        <v/>
      </c>
      <c r="J14" s="83"/>
      <c r="K14" s="10" t="str">
        <f>IFERROR($B$14/L14-1, "")</f>
        <v/>
      </c>
      <c r="L14" s="83"/>
    </row>
    <row r="15" spans="1:12">
      <c r="A15" s="1" t="str">
        <f>bancodedados!K1</f>
        <v>Preço Meli</v>
      </c>
      <c r="B15" s="83">
        <f>bancodedados!Z74</f>
        <v>260.60000000000002</v>
      </c>
      <c r="C15" s="10" t="str">
        <f>IFERROR($B$15/D15-1, "")</f>
        <v/>
      </c>
      <c r="D15" s="83" t="str">
        <f>bancodedados!Z75</f>
        <v>Indisponivel</v>
      </c>
      <c r="E15" s="10" t="str">
        <f>IFERROR($B$15/F15-1, "")</f>
        <v/>
      </c>
      <c r="F15" s="83" t="str">
        <f>bancodedados!Z76</f>
        <v>Indisponivel</v>
      </c>
      <c r="G15" s="10" t="str">
        <f>IFERROR($B$15/H15-1, "")</f>
        <v/>
      </c>
      <c r="H15" s="83" t="str">
        <f>bancodedados!Z77</f>
        <v>Indisponivel</v>
      </c>
      <c r="I15" s="10" t="str">
        <f>IFERROR($B$15/J15-1, "")</f>
        <v/>
      </c>
      <c r="J15" s="83"/>
      <c r="K15" s="10" t="str">
        <f>IFERROR($B$15/L15-1, "")</f>
        <v/>
      </c>
      <c r="L15" s="83"/>
    </row>
    <row r="16" spans="1:12">
      <c r="A16" s="1" t="str">
        <f>bancodedados!L1</f>
        <v>Preço Amazon</v>
      </c>
      <c r="B16" s="83">
        <f>bancodedados!AA74</f>
        <v>135.57</v>
      </c>
      <c r="C16" s="10">
        <f>IFERROR($B$16/D16-1, "")</f>
        <v>0.24387558491604744</v>
      </c>
      <c r="D16" s="83">
        <f>bancodedados!AA75</f>
        <v>108.99</v>
      </c>
      <c r="E16" s="10" t="str">
        <f>IFERROR($B$16/F16-1, "")</f>
        <v/>
      </c>
      <c r="F16" s="83" t="str">
        <f>bancodedados!AA76</f>
        <v>Indisponivel</v>
      </c>
      <c r="G16" s="10" t="str">
        <f>IFERROR($B$16/H16-1, "")</f>
        <v/>
      </c>
      <c r="H16" s="83" t="str">
        <f>bancodedados!AA77</f>
        <v>Indisponivel</v>
      </c>
      <c r="I16" s="10" t="str">
        <f>IFERROR($B$16/J16-1, "")</f>
        <v/>
      </c>
      <c r="J16" s="83"/>
      <c r="K16" s="10" t="str">
        <f>IFERROR($B$16/L16-1, "")</f>
        <v/>
      </c>
      <c r="L16" s="83"/>
    </row>
    <row r="17" spans="1:12" ht="15.75" thickBot="1">
      <c r="A17" s="15" t="str">
        <f>bancodedados!M1</f>
        <v>Preço Carrefour</v>
      </c>
      <c r="B17" s="83" t="str">
        <f>bancodedados!AB74</f>
        <v>Indisponivel</v>
      </c>
      <c r="C17" s="17" t="str">
        <f>IFERROR($B$17/D17-1, "")</f>
        <v/>
      </c>
      <c r="D17" s="83" t="str">
        <f>bancodedados!AB75</f>
        <v>Indisponivel</v>
      </c>
      <c r="E17" s="17" t="str">
        <f>IFERROR($B$17/F17-1, "")</f>
        <v/>
      </c>
      <c r="F17" s="83" t="str">
        <f>bancodedados!AB76</f>
        <v>Indisponivel</v>
      </c>
      <c r="G17" s="17" t="str">
        <f>IFERROR($B$17/H17-1, "")</f>
        <v/>
      </c>
      <c r="H17" s="83" t="str">
        <f>bancodedados!AB77</f>
        <v>Indisponivel</v>
      </c>
      <c r="I17" s="17" t="str">
        <f>IFERROR($B$17/J17-1, "")</f>
        <v/>
      </c>
      <c r="J17" s="83"/>
      <c r="K17" s="17" t="str">
        <f>IFERROR($B$17/L17-1, "")</f>
        <v/>
      </c>
      <c r="L17" s="83"/>
    </row>
    <row r="18" spans="1:12" ht="15.75" thickBot="1">
      <c r="A18" s="15" t="str">
        <f>bancodedados!N1</f>
        <v>Preço Casa e Video</v>
      </c>
      <c r="B18" s="83" t="str">
        <f>bancodedados!AC74</f>
        <v>Indisponivel</v>
      </c>
      <c r="C18" s="17" t="str">
        <f>IFERROR($B$18/D18-1, "")</f>
        <v/>
      </c>
      <c r="D18" s="83" t="str">
        <f>bancodedados!AC75</f>
        <v>Indisponivel</v>
      </c>
      <c r="E18" s="17" t="str">
        <f>IFERROR($B$18/F18-1, "")</f>
        <v/>
      </c>
      <c r="F18" s="83" t="str">
        <f>bancodedados!AC76</f>
        <v>Indisponivel</v>
      </c>
      <c r="G18" s="17" t="str">
        <f>IFERROR($B$18/H18-1, "")</f>
        <v/>
      </c>
      <c r="H18" s="83" t="str">
        <f>bancodedados!AC77</f>
        <v>Indisponivel</v>
      </c>
      <c r="I18" s="17" t="str">
        <f>IFERROR($B$18/J18-1, "")</f>
        <v/>
      </c>
      <c r="J18" s="83"/>
      <c r="K18" s="17" t="str">
        <f>IFERROR($B$18/L18-1, "")</f>
        <v/>
      </c>
      <c r="L18" s="83"/>
    </row>
    <row r="19" spans="1:12" ht="15.75" thickBot="1">
      <c r="A19" s="15" t="str">
        <f>bancodedados!O1</f>
        <v>Preço Le Biscuit</v>
      </c>
      <c r="B19" s="83">
        <f>bancodedados!AD74</f>
        <v>89.9</v>
      </c>
      <c r="C19" s="17" t="str">
        <f>IFERROR($B$19/D19-1, "")</f>
        <v/>
      </c>
      <c r="D19" s="83" t="str">
        <f>bancodedados!AD75</f>
        <v>Indisponivel</v>
      </c>
      <c r="E19" s="17" t="str">
        <f>IFERROR($B$19/F19-1, "")</f>
        <v/>
      </c>
      <c r="F19" s="83" t="str">
        <f>bancodedados!AD76</f>
        <v>Indisponivel</v>
      </c>
      <c r="G19" s="17" t="str">
        <f>IFERROR($B$19/H19-1, "")</f>
        <v/>
      </c>
      <c r="H19" s="83" t="str">
        <f>bancodedados!AD77</f>
        <v>Indisponivel</v>
      </c>
      <c r="I19" s="17" t="str">
        <f>IFERROR($B$19/J19-1, "")</f>
        <v/>
      </c>
      <c r="J19" s="83"/>
      <c r="K19" s="17" t="str">
        <f>IFERROR($B$19/L19-1, "")</f>
        <v/>
      </c>
      <c r="L19" s="83"/>
    </row>
    <row r="20" spans="1:12" ht="15.75" thickBot="1">
      <c r="A20" s="15" t="str">
        <f>bancodedados!P1</f>
        <v>Preço eFacil</v>
      </c>
      <c r="B20" s="83" t="str">
        <f>bancodedados!AE74</f>
        <v>Indisponivel</v>
      </c>
      <c r="C20" s="17" t="str">
        <f>IFERROR($B$20/D20-1, "")</f>
        <v/>
      </c>
      <c r="D20" s="83">
        <f>bancodedados!AE75</f>
        <v>159.9</v>
      </c>
      <c r="E20" s="17" t="str">
        <f>IFERROR($B$20/F20-1, "")</f>
        <v/>
      </c>
      <c r="F20" s="83">
        <f>bancodedados!AE76</f>
        <v>0</v>
      </c>
      <c r="G20" s="17" t="str">
        <f>IFERROR($B$20/H20-1, "")</f>
        <v/>
      </c>
      <c r="H20" s="83" t="str">
        <f>bancodedados!AE77</f>
        <v>Indisponivel</v>
      </c>
      <c r="I20" s="17" t="str">
        <f>IFERROR($B$20/J20-1, "")</f>
        <v/>
      </c>
      <c r="J20" s="83"/>
      <c r="K20" s="17" t="str">
        <f>IFERROR($B$20/L20-1, "")</f>
        <v/>
      </c>
      <c r="L20" s="83"/>
    </row>
    <row r="21" spans="1:12" ht="15.75" thickBot="1">
      <c r="A21" s="15" t="str">
        <f>bancodedados!Q1</f>
        <v>Preço Gazin</v>
      </c>
      <c r="B21" s="83" t="str">
        <f>bancodedados!AF74</f>
        <v>Indisponivel</v>
      </c>
      <c r="C21" s="17" t="str">
        <f>IFERROR($B$21/D21-1, "")</f>
        <v/>
      </c>
      <c r="D21" s="83" t="str">
        <f>bancodedados!AF75</f>
        <v>Indisponivel</v>
      </c>
      <c r="E21" s="17" t="str">
        <f>IFERROR($B$21/F21-1, "")</f>
        <v/>
      </c>
      <c r="F21" s="83" t="str">
        <f>bancodedados!AF76</f>
        <v>Indisponivel</v>
      </c>
      <c r="G21" s="17" t="str">
        <f>IFERROR($B$21/H21-1, "")</f>
        <v/>
      </c>
      <c r="H21" s="83" t="str">
        <f>bancodedados!AF77</f>
        <v>Indisponivel</v>
      </c>
      <c r="I21" s="17" t="str">
        <f>IFERROR($B$21/J21-1, "")</f>
        <v/>
      </c>
      <c r="J21" s="83"/>
      <c r="K21" s="17" t="str">
        <f>IFERROR($B$21/L21-1, "")</f>
        <v/>
      </c>
      <c r="L21" s="83"/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 I12:I21">
    <cfRule type="cellIs" dxfId="57" priority="5" operator="lessThan">
      <formula>0</formula>
    </cfRule>
    <cfRule type="cellIs" dxfId="56" priority="6" operator="greaterThan">
      <formula>0</formula>
    </cfRule>
  </conditionalFormatting>
  <conditionalFormatting sqref="G12:G21">
    <cfRule type="cellIs" dxfId="55" priority="1" operator="lessThan">
      <formula>0</formula>
    </cfRule>
    <cfRule type="cellIs" dxfId="54" priority="2" operator="greaterThan">
      <formula>0</formula>
    </cfRule>
  </conditionalFormatting>
  <conditionalFormatting sqref="K12:K21">
    <cfRule type="cellIs" dxfId="53" priority="3" operator="lessThan">
      <formula>0</formula>
    </cfRule>
    <cfRule type="cellIs" dxfId="5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37BC4-9544-4010-9005-00F85A6E86B9}">
  <sheetPr codeName="Planilha5">
    <pageSetUpPr fitToPage="1"/>
  </sheetPr>
  <dimension ref="A2:L21"/>
  <sheetViews>
    <sheetView workbookViewId="0">
      <selection activeCell="C14" sqref="C14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282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10</v>
      </c>
      <c r="E6" s="119"/>
      <c r="F6" s="4" t="s">
        <v>13</v>
      </c>
      <c r="G6" s="119"/>
      <c r="H6" s="4" t="s">
        <v>11</v>
      </c>
      <c r="I6" s="119"/>
      <c r="J6" s="4" t="s">
        <v>13</v>
      </c>
      <c r="K6" s="119"/>
      <c r="L6" s="12" t="s">
        <v>283</v>
      </c>
    </row>
    <row r="7" spans="1:12" ht="14.45" customHeight="1">
      <c r="A7" s="1" t="s">
        <v>15</v>
      </c>
      <c r="B7" s="5" t="s">
        <v>284</v>
      </c>
      <c r="C7" s="119"/>
      <c r="D7" s="2" t="s">
        <v>285</v>
      </c>
      <c r="E7" s="119"/>
      <c r="F7" s="11" t="s">
        <v>286</v>
      </c>
      <c r="G7" s="119"/>
      <c r="H7" s="2" t="s">
        <v>287</v>
      </c>
      <c r="I7" s="119"/>
      <c r="J7" s="5" t="s">
        <v>288</v>
      </c>
      <c r="K7" s="119"/>
      <c r="L7" s="7" t="s">
        <v>289</v>
      </c>
    </row>
    <row r="8" spans="1:12">
      <c r="A8" s="1" t="s">
        <v>22</v>
      </c>
      <c r="B8" s="2" t="s">
        <v>290</v>
      </c>
      <c r="C8" s="119"/>
      <c r="D8" s="2" t="s">
        <v>291</v>
      </c>
      <c r="E8" s="119"/>
      <c r="F8" s="2" t="s">
        <v>292</v>
      </c>
      <c r="G8" s="119"/>
      <c r="H8" s="2" t="s">
        <v>291</v>
      </c>
      <c r="I8" s="119"/>
      <c r="J8" s="2" t="s">
        <v>293</v>
      </c>
      <c r="K8" s="119"/>
      <c r="L8" s="3" t="s">
        <v>294</v>
      </c>
    </row>
    <row r="9" spans="1:12" ht="14.45" customHeight="1">
      <c r="A9" s="1" t="s">
        <v>240</v>
      </c>
      <c r="B9" s="5">
        <v>1100</v>
      </c>
      <c r="C9" s="119"/>
      <c r="D9" s="5">
        <v>1150</v>
      </c>
      <c r="E9" s="119"/>
      <c r="F9" s="5">
        <v>1100</v>
      </c>
      <c r="G9" s="119"/>
      <c r="H9" s="5">
        <v>1150</v>
      </c>
      <c r="I9" s="119"/>
      <c r="J9" s="5">
        <v>1100</v>
      </c>
      <c r="K9" s="119"/>
      <c r="L9" s="7">
        <v>1100</v>
      </c>
    </row>
    <row r="10" spans="1:12" ht="14.45" customHeight="1">
      <c r="A10" s="1" t="s">
        <v>241</v>
      </c>
      <c r="B10" s="81">
        <v>3</v>
      </c>
      <c r="C10" s="119"/>
      <c r="D10" s="81">
        <v>2.7</v>
      </c>
      <c r="E10" s="119"/>
      <c r="F10" s="81">
        <v>3.2</v>
      </c>
      <c r="G10" s="119"/>
      <c r="H10" s="81">
        <v>2.7</v>
      </c>
      <c r="I10" s="119"/>
      <c r="J10" s="81">
        <v>2</v>
      </c>
      <c r="K10" s="119"/>
      <c r="L10" s="82">
        <v>2.6</v>
      </c>
    </row>
    <row r="11" spans="1:12" ht="14.45" customHeight="1">
      <c r="A11" s="1" t="s">
        <v>242</v>
      </c>
      <c r="B11" s="5">
        <v>12</v>
      </c>
      <c r="C11" s="120"/>
      <c r="D11" s="2">
        <v>4</v>
      </c>
      <c r="E11" s="120"/>
      <c r="F11" s="5">
        <v>12</v>
      </c>
      <c r="G11" s="120"/>
      <c r="H11" s="2">
        <v>4</v>
      </c>
      <c r="I11" s="120"/>
      <c r="J11" s="5">
        <v>3</v>
      </c>
      <c r="K11" s="120"/>
      <c r="L11" s="7">
        <v>8</v>
      </c>
    </row>
    <row r="12" spans="1:12" ht="14.45" customHeight="1">
      <c r="A12" s="1" t="str">
        <f>bancodedados!H1</f>
        <v>Preço site Marca (PVP)</v>
      </c>
      <c r="B12" s="83">
        <f>bancodedados!W68</f>
        <v>224.9</v>
      </c>
      <c r="C12" s="10">
        <f>IFERROR($B$12/D12-1, "")</f>
        <v>-0.10004001600640255</v>
      </c>
      <c r="D12" s="83">
        <f>bancodedados!W69</f>
        <v>249.9</v>
      </c>
      <c r="E12" s="10" t="str">
        <f>IFERROR($B$12/F12-1, "")</f>
        <v/>
      </c>
      <c r="F12" s="83">
        <f>bancodedados!W70</f>
        <v>0</v>
      </c>
      <c r="G12" s="10" t="str">
        <f>IFERROR($B$12/H12-1, "")</f>
        <v/>
      </c>
      <c r="H12" s="83">
        <f>bancodedados!W71</f>
        <v>0</v>
      </c>
      <c r="I12" s="10" t="str">
        <f>IFERROR($B$12/J12-1, "")</f>
        <v/>
      </c>
      <c r="J12" s="83">
        <f>bancodedados!W72</f>
        <v>0</v>
      </c>
      <c r="K12" s="10" t="str">
        <f>IFERROR($B$12/L12-1, "")</f>
        <v/>
      </c>
      <c r="L12" s="83">
        <f>bancodedados!W73</f>
        <v>0</v>
      </c>
    </row>
    <row r="13" spans="1:12">
      <c r="A13" s="1" t="str">
        <f>bancodedados!I1</f>
        <v>Preço Magazine</v>
      </c>
      <c r="B13" s="83">
        <f>bancodedados!X68</f>
        <v>0</v>
      </c>
      <c r="C13" s="10" t="str">
        <f>IFERROR($B$13/D13-1, "")</f>
        <v/>
      </c>
      <c r="D13" s="83">
        <f>bancodedados!X69</f>
        <v>0</v>
      </c>
      <c r="E13" s="10" t="str">
        <f>IFERROR($B$13/F13-1, "")</f>
        <v/>
      </c>
      <c r="F13" s="83">
        <f>bancodedados!X70</f>
        <v>0</v>
      </c>
      <c r="G13" s="10" t="str">
        <f>IFERROR($B$13/H13-1, "")</f>
        <v/>
      </c>
      <c r="H13" s="83">
        <f>bancodedados!X71</f>
        <v>0</v>
      </c>
      <c r="I13" s="10" t="str">
        <f>IFERROR($B$13/J13-1, "")</f>
        <v/>
      </c>
      <c r="J13" s="83">
        <f>bancodedados!X72</f>
        <v>0</v>
      </c>
      <c r="K13" s="10" t="str">
        <f>IFERROR($B$13/L13-1, "")</f>
        <v/>
      </c>
      <c r="L13" s="83">
        <f>bancodedados!X73</f>
        <v>0</v>
      </c>
    </row>
    <row r="14" spans="1:12">
      <c r="A14" s="1" t="str">
        <f>bancodedados!J1</f>
        <v>Preço Casas Bahia</v>
      </c>
      <c r="B14" s="83" t="str">
        <f>bancodedados!Y68</f>
        <v>Indisponivel</v>
      </c>
      <c r="C14" s="10" t="str">
        <f>IFERROR($B$14/D14-1, "")</f>
        <v/>
      </c>
      <c r="D14" s="83" t="str">
        <f>bancodedados!Y69</f>
        <v>Indisponivel</v>
      </c>
      <c r="E14" s="10" t="str">
        <f>IFERROR($B$14/F14-1, "")</f>
        <v/>
      </c>
      <c r="F14" s="83" t="str">
        <f>bancodedados!Y70</f>
        <v>Indisponivel</v>
      </c>
      <c r="G14" s="10" t="str">
        <f>IFERROR($B$14/H14-1, "")</f>
        <v/>
      </c>
      <c r="H14" s="83" t="str">
        <f>bancodedados!Y71</f>
        <v>Indisponivel</v>
      </c>
      <c r="I14" s="10" t="str">
        <f>IFERROR($B$14/J14-1, "")</f>
        <v/>
      </c>
      <c r="J14" s="83" t="str">
        <f>bancodedados!Y72</f>
        <v>Indisponivel</v>
      </c>
      <c r="K14" s="10" t="str">
        <f>IFERROR($B$14/L14-1, "")</f>
        <v/>
      </c>
      <c r="L14" s="83" t="str">
        <f>bancodedados!Y73</f>
        <v>Indisponivel</v>
      </c>
    </row>
    <row r="15" spans="1:12">
      <c r="A15" s="1" t="str">
        <f>bancodedados!K1</f>
        <v>Preço Meli</v>
      </c>
      <c r="B15" s="83">
        <f>bancodedados!Z68</f>
        <v>140.49</v>
      </c>
      <c r="C15" s="10">
        <f>IFERROR($B$15/D15-1, "")</f>
        <v>0.22484742807323466</v>
      </c>
      <c r="D15" s="83">
        <f>bancodedados!Z69</f>
        <v>114.7</v>
      </c>
      <c r="E15" s="10">
        <f>IFERROR($B$15/F15-1, "")</f>
        <v>-0.2469850458273033</v>
      </c>
      <c r="F15" s="83">
        <f>bancodedados!Z70</f>
        <v>186.57</v>
      </c>
      <c r="G15" s="10">
        <f>IFERROR($B$15/H15-1, "")</f>
        <v>4.1438102297998602E-2</v>
      </c>
      <c r="H15" s="83">
        <f>bancodedados!Z71</f>
        <v>134.9</v>
      </c>
      <c r="I15" s="10" t="str">
        <f>IFERROR($B$15/J15-1, "")</f>
        <v/>
      </c>
      <c r="J15" s="83" t="str">
        <f>bancodedados!Z72</f>
        <v>Indisponivel</v>
      </c>
      <c r="K15" s="10">
        <f>IFERROR($B$15/L15-1, "")</f>
        <v>-6.277518345563704E-2</v>
      </c>
      <c r="L15" s="83">
        <f>bancodedados!Z73</f>
        <v>149.9</v>
      </c>
    </row>
    <row r="16" spans="1:12">
      <c r="A16" s="1" t="str">
        <f>bancodedados!L1</f>
        <v>Preço Amazon</v>
      </c>
      <c r="B16" s="83" t="str">
        <f>bancodedados!AA68</f>
        <v>Indisponivel</v>
      </c>
      <c r="C16" s="10" t="str">
        <f>IFERROR($B$16/D16-1, "")</f>
        <v/>
      </c>
      <c r="D16" s="83" t="str">
        <f>bancodedados!AA69</f>
        <v>Indisponivel</v>
      </c>
      <c r="E16" s="10" t="str">
        <f>IFERROR($B$16/F16-1, "")</f>
        <v/>
      </c>
      <c r="F16" s="83">
        <f>bancodedados!AA70</f>
        <v>166.9</v>
      </c>
      <c r="G16" s="10" t="str">
        <f>IFERROR($B$16/H16-1, "")</f>
        <v/>
      </c>
      <c r="H16" s="83">
        <f>bancodedados!AA71</f>
        <v>174.42</v>
      </c>
      <c r="I16" s="10" t="str">
        <f>IFERROR($B$16/J16-1, "")</f>
        <v/>
      </c>
      <c r="J16" s="83" t="str">
        <f>bancodedados!AA72</f>
        <v>Indisponivel</v>
      </c>
      <c r="K16" s="10" t="str">
        <f>IFERROR($B$16/L16-1, "")</f>
        <v/>
      </c>
      <c r="L16" s="83" t="str">
        <f>bancodedados!AA73</f>
        <v>Indisponivel</v>
      </c>
    </row>
    <row r="17" spans="1:12" ht="15.75" thickBot="1">
      <c r="A17" s="15" t="str">
        <f>bancodedados!M1</f>
        <v>Preço Carrefour</v>
      </c>
      <c r="B17" s="83" t="str">
        <f>bancodedados!AB68</f>
        <v>Indisponivel</v>
      </c>
      <c r="C17" s="17" t="str">
        <f>IFERROR($B$17/D17-1, "")</f>
        <v/>
      </c>
      <c r="D17" s="83" t="str">
        <f>bancodedados!AB69</f>
        <v>Indisponivel</v>
      </c>
      <c r="E17" s="17" t="str">
        <f>IFERROR($B$17/F17-1, "")</f>
        <v/>
      </c>
      <c r="F17" s="83" t="str">
        <f>bancodedados!AB70</f>
        <v>Indisponivel</v>
      </c>
      <c r="G17" s="17" t="str">
        <f>IFERROR($B$17/H17-1, "")</f>
        <v/>
      </c>
      <c r="H17" s="83" t="str">
        <f>bancodedados!AB71</f>
        <v>Indisponivel</v>
      </c>
      <c r="I17" s="17" t="str">
        <f>IFERROR($B$17/J17-1, "")</f>
        <v/>
      </c>
      <c r="J17" s="83" t="str">
        <f>bancodedados!AB72</f>
        <v>Indisponivel</v>
      </c>
      <c r="K17" s="17" t="str">
        <f>IFERROR($B$17/L17-1, "")</f>
        <v/>
      </c>
      <c r="L17" s="83" t="str">
        <f>bancodedados!AB73</f>
        <v>Indisponivel</v>
      </c>
    </row>
    <row r="18" spans="1:12" ht="15.75" thickBot="1">
      <c r="A18" s="15" t="str">
        <f>bancodedados!N1</f>
        <v>Preço Casa e Video</v>
      </c>
      <c r="B18" s="83" t="str">
        <f>bancodedados!AC68</f>
        <v>Indisponivel</v>
      </c>
      <c r="C18" s="17" t="str">
        <f>IFERROR($B$18/D18-1, "")</f>
        <v/>
      </c>
      <c r="D18" s="83" t="str">
        <f>bancodedados!AC69</f>
        <v>Indisponivel</v>
      </c>
      <c r="E18" s="17" t="str">
        <f>IFERROR($B$18/F18-1, "")</f>
        <v/>
      </c>
      <c r="F18" s="83">
        <f>bancodedados!AC70</f>
        <v>170.9</v>
      </c>
      <c r="G18" s="17" t="str">
        <f>IFERROR($B$18/H18-1, "")</f>
        <v/>
      </c>
      <c r="H18" s="83" t="str">
        <f>bancodedados!AC71</f>
        <v>Indisponivel</v>
      </c>
      <c r="I18" s="17" t="str">
        <f>IFERROR($B$18/J18-1, "")</f>
        <v/>
      </c>
      <c r="J18" s="83" t="str">
        <f>bancodedados!AC72</f>
        <v>Indisponivel</v>
      </c>
      <c r="K18" s="17" t="str">
        <f>IFERROR($B$18/L18-1, "")</f>
        <v/>
      </c>
      <c r="L18" s="83" t="str">
        <f>bancodedados!AC73</f>
        <v>Indisponivel</v>
      </c>
    </row>
    <row r="19" spans="1:12" ht="15.75" thickBot="1">
      <c r="A19" s="15" t="str">
        <f>bancodedados!O1</f>
        <v>Preço Le Biscuit</v>
      </c>
      <c r="B19" s="83" t="str">
        <f>bancodedados!AD68</f>
        <v>Indisponivel</v>
      </c>
      <c r="C19" s="17" t="str">
        <f>IFERROR($B$19/D19-1, "")</f>
        <v/>
      </c>
      <c r="D19" s="83">
        <f>bancodedados!AD69</f>
        <v>189.99</v>
      </c>
      <c r="E19" s="17" t="str">
        <f>IFERROR($B$19/F19-1, "")</f>
        <v/>
      </c>
      <c r="F19" s="83">
        <f>bancodedados!AD70</f>
        <v>170.9</v>
      </c>
      <c r="G19" s="17" t="str">
        <f>IFERROR($B$19/H19-1, "")</f>
        <v/>
      </c>
      <c r="H19" s="83" t="str">
        <f>bancodedados!AD71</f>
        <v>Indisponivel</v>
      </c>
      <c r="I19" s="17" t="str">
        <f>IFERROR($B$19/J19-1, "")</f>
        <v/>
      </c>
      <c r="J19" s="83" t="str">
        <f>bancodedados!AD72</f>
        <v>Indisponivel</v>
      </c>
      <c r="K19" s="17" t="str">
        <f>IFERROR($B$19/L19-1, "")</f>
        <v/>
      </c>
      <c r="L19" s="83" t="str">
        <f>bancodedados!AD73</f>
        <v>Indisponivel</v>
      </c>
    </row>
    <row r="20" spans="1:12" ht="15.75" thickBot="1">
      <c r="A20" s="15" t="str">
        <f>bancodedados!P1</f>
        <v>Preço eFacil</v>
      </c>
      <c r="B20" s="83" t="str">
        <f>bancodedados!AE68</f>
        <v>Indisponivel</v>
      </c>
      <c r="C20" s="17" t="str">
        <f>IFERROR($B$20/D20-1, "")</f>
        <v/>
      </c>
      <c r="D20" s="83">
        <f>bancodedados!AE69</f>
        <v>169</v>
      </c>
      <c r="E20" s="17" t="str">
        <f>IFERROR($B$20/F20-1, "")</f>
        <v/>
      </c>
      <c r="F20" s="83" t="str">
        <f>bancodedados!AE70</f>
        <v>Indisponivel</v>
      </c>
      <c r="G20" s="17" t="str">
        <f>IFERROR($B$20/H20-1, "")</f>
        <v/>
      </c>
      <c r="H20" s="83" t="str">
        <f>bancodedados!AE71</f>
        <v>Indisponivel</v>
      </c>
      <c r="I20" s="17" t="str">
        <f>IFERROR($B$20/J20-1, "")</f>
        <v/>
      </c>
      <c r="J20" s="83" t="str">
        <f>bancodedados!AE72</f>
        <v>Indisponivel</v>
      </c>
      <c r="K20" s="17" t="str">
        <f>IFERROR($B$20/L20-1, "")</f>
        <v/>
      </c>
      <c r="L20" s="83" t="str">
        <f>bancodedados!AE73</f>
        <v>Indisponivel</v>
      </c>
    </row>
    <row r="21" spans="1:12" ht="15.75" thickBot="1">
      <c r="A21" s="15" t="str">
        <f>bancodedados!Q1</f>
        <v>Preço Gazin</v>
      </c>
      <c r="B21" s="83" t="str">
        <f>bancodedados!AF68</f>
        <v>Indisponivel</v>
      </c>
      <c r="C21" s="17" t="str">
        <f>IFERROR($B$21/D21-1, "")</f>
        <v/>
      </c>
      <c r="D21" s="83" t="str">
        <f>bancodedados!AF69</f>
        <v>Indisponivel</v>
      </c>
      <c r="E21" s="17" t="str">
        <f>IFERROR($B$21/F21-1, "")</f>
        <v/>
      </c>
      <c r="F21" s="83" t="str">
        <f>bancodedados!AF70</f>
        <v>Indisponivel</v>
      </c>
      <c r="G21" s="17" t="str">
        <f>IFERROR($B$21/H21-1, "")</f>
        <v/>
      </c>
      <c r="H21" s="83" t="str">
        <f>bancodedados!AF71</f>
        <v>Indisponivel</v>
      </c>
      <c r="I21" s="17" t="str">
        <f>IFERROR($B$21/J21-1, "")</f>
        <v/>
      </c>
      <c r="J21" s="83" t="str">
        <f>bancodedados!AF72</f>
        <v>Indisponivel</v>
      </c>
      <c r="K21" s="17" t="str">
        <f>IFERROR($B$21/L21-1, "")</f>
        <v/>
      </c>
      <c r="L21" s="83" t="str">
        <f>bancodedados!AF73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 I12:I21">
    <cfRule type="cellIs" dxfId="51" priority="5" operator="lessThan">
      <formula>0</formula>
    </cfRule>
    <cfRule type="cellIs" dxfId="50" priority="6" operator="greaterThan">
      <formula>0</formula>
    </cfRule>
  </conditionalFormatting>
  <conditionalFormatting sqref="G12:G21">
    <cfRule type="cellIs" dxfId="49" priority="1" operator="lessThan">
      <formula>0</formula>
    </cfRule>
    <cfRule type="cellIs" dxfId="48" priority="2" operator="greaterThan">
      <formula>0</formula>
    </cfRule>
  </conditionalFormatting>
  <conditionalFormatting sqref="K12:K21">
    <cfRule type="cellIs" dxfId="47" priority="3" operator="lessThan">
      <formula>0</formula>
    </cfRule>
    <cfRule type="cellIs" dxfId="46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0BFA1B-977B-4D64-863A-145EFB62DD35}">
  <sheetPr codeName="Planilha4">
    <pageSetUpPr fitToPage="1"/>
  </sheetPr>
  <dimension ref="A2:L21"/>
  <sheetViews>
    <sheetView topLeftCell="A2" workbookViewId="0">
      <selection activeCell="F16" sqref="F16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295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10</v>
      </c>
      <c r="E6" s="119"/>
      <c r="F6" s="4" t="s">
        <v>10</v>
      </c>
      <c r="G6" s="119"/>
      <c r="H6" s="4" t="s">
        <v>180</v>
      </c>
      <c r="I6" s="119"/>
      <c r="J6" s="4" t="s">
        <v>98</v>
      </c>
      <c r="K6" s="119"/>
      <c r="L6" s="12" t="s">
        <v>98</v>
      </c>
    </row>
    <row r="7" spans="1:12" ht="14.45" customHeight="1">
      <c r="A7" s="1" t="s">
        <v>15</v>
      </c>
      <c r="B7" s="5" t="s">
        <v>296</v>
      </c>
      <c r="C7" s="119"/>
      <c r="D7" s="2" t="s">
        <v>297</v>
      </c>
      <c r="E7" s="119"/>
      <c r="F7" s="11" t="s">
        <v>298</v>
      </c>
      <c r="G7" s="119"/>
      <c r="H7" s="2" t="s">
        <v>299</v>
      </c>
      <c r="I7" s="119"/>
      <c r="J7" s="5" t="s">
        <v>300</v>
      </c>
      <c r="K7" s="119"/>
      <c r="L7" s="7" t="s">
        <v>301</v>
      </c>
    </row>
    <row r="8" spans="1:12">
      <c r="A8" s="1" t="s">
        <v>22</v>
      </c>
      <c r="B8" s="2" t="s">
        <v>302</v>
      </c>
      <c r="C8" s="119"/>
      <c r="D8" s="2" t="s">
        <v>303</v>
      </c>
      <c r="E8" s="119"/>
      <c r="F8" s="2" t="s">
        <v>304</v>
      </c>
      <c r="G8" s="119"/>
      <c r="H8" s="2" t="s">
        <v>305</v>
      </c>
      <c r="I8" s="119"/>
      <c r="J8" s="2" t="s">
        <v>306</v>
      </c>
      <c r="K8" s="119"/>
      <c r="L8" s="3" t="s">
        <v>307</v>
      </c>
    </row>
    <row r="9" spans="1:12" ht="14.45" customHeight="1">
      <c r="A9" s="1" t="s">
        <v>240</v>
      </c>
      <c r="B9" s="5">
        <v>900</v>
      </c>
      <c r="C9" s="119"/>
      <c r="D9" s="5">
        <v>900</v>
      </c>
      <c r="E9" s="119"/>
      <c r="F9" s="5">
        <v>900</v>
      </c>
      <c r="G9" s="119"/>
      <c r="H9" s="2">
        <v>800</v>
      </c>
      <c r="I9" s="119"/>
      <c r="J9" s="5">
        <v>700</v>
      </c>
      <c r="K9" s="119"/>
      <c r="L9" s="7">
        <v>700</v>
      </c>
    </row>
    <row r="10" spans="1:12" ht="14.45" customHeight="1">
      <c r="A10" s="1" t="s">
        <v>241</v>
      </c>
      <c r="B10" s="5">
        <v>2.7</v>
      </c>
      <c r="C10" s="119"/>
      <c r="D10" s="81">
        <v>2.6</v>
      </c>
      <c r="E10" s="119"/>
      <c r="F10" s="81">
        <v>2.6</v>
      </c>
      <c r="G10" s="119"/>
      <c r="H10" s="2">
        <v>2.5</v>
      </c>
      <c r="I10" s="119"/>
      <c r="J10" s="5">
        <v>3.1</v>
      </c>
      <c r="K10" s="119"/>
      <c r="L10" s="82">
        <v>2.5</v>
      </c>
    </row>
    <row r="11" spans="1:12" ht="14.45" customHeight="1">
      <c r="A11" s="1" t="s">
        <v>242</v>
      </c>
      <c r="B11" s="5">
        <v>5</v>
      </c>
      <c r="C11" s="120"/>
      <c r="D11" s="2">
        <v>4</v>
      </c>
      <c r="E11" s="120"/>
      <c r="F11" s="5">
        <v>4</v>
      </c>
      <c r="G11" s="120"/>
      <c r="H11" s="2">
        <v>5</v>
      </c>
      <c r="I11" s="120"/>
      <c r="J11" s="5">
        <v>5</v>
      </c>
      <c r="K11" s="120"/>
      <c r="L11" s="7">
        <v>1</v>
      </c>
    </row>
    <row r="12" spans="1:12" ht="14.45" customHeight="1">
      <c r="A12" s="1" t="str">
        <f>bancodedados!H1</f>
        <v>Preço site Marca (PVP)</v>
      </c>
      <c r="B12" s="83" t="str">
        <f>bancodedados!W62</f>
        <v>Indisponivel</v>
      </c>
      <c r="C12" s="10" t="str">
        <f>IFERROR($B$12/D12-1, "")</f>
        <v/>
      </c>
      <c r="D12" s="83">
        <f>bancodedados!W63</f>
        <v>249.9</v>
      </c>
      <c r="E12" s="10" t="str">
        <f>IFERROR($B$12/F12-1, "")</f>
        <v/>
      </c>
      <c r="F12" s="83">
        <f>bancodedados!W64</f>
        <v>199.9</v>
      </c>
      <c r="G12" s="10" t="str">
        <f>IFERROR($B$12/H12-1, "")</f>
        <v/>
      </c>
      <c r="H12" s="83">
        <f>bancodedados!W65</f>
        <v>0</v>
      </c>
      <c r="I12" s="10" t="str">
        <f>IFERROR($B$12/J12-1, "")</f>
        <v/>
      </c>
      <c r="J12" s="83">
        <f>bancodedados!W66</f>
        <v>0</v>
      </c>
      <c r="K12" s="10" t="str">
        <f>IFERROR($B$12/L12-1, "")</f>
        <v/>
      </c>
      <c r="L12" s="83">
        <f>bancodedados!W67</f>
        <v>0</v>
      </c>
    </row>
    <row r="13" spans="1:12">
      <c r="A13" s="1" t="str">
        <f>bancodedados!I1</f>
        <v>Preço Magazine</v>
      </c>
      <c r="B13" s="83">
        <f>bancodedados!X62</f>
        <v>0</v>
      </c>
      <c r="C13" s="10" t="str">
        <f>IFERROR($B$13/D13-1, "")</f>
        <v/>
      </c>
      <c r="D13" s="83">
        <f>bancodedados!X63</f>
        <v>0</v>
      </c>
      <c r="E13" s="10" t="str">
        <f>IFERROR($B$13/F13-1, "")</f>
        <v/>
      </c>
      <c r="F13" s="83">
        <f>bancodedados!X64</f>
        <v>0</v>
      </c>
      <c r="G13" s="10" t="str">
        <f>IFERROR($B$13/H13-1, "")</f>
        <v/>
      </c>
      <c r="H13" s="83">
        <f>bancodedados!X65</f>
        <v>0</v>
      </c>
      <c r="I13" s="10" t="str">
        <f>IFERROR($B$13/J13-1, "")</f>
        <v/>
      </c>
      <c r="J13" s="83">
        <f>bancodedados!X66</f>
        <v>0</v>
      </c>
      <c r="K13" s="10" t="str">
        <f>IFERROR($B$13/L13-1, "")</f>
        <v/>
      </c>
      <c r="L13" s="83">
        <f>bancodedados!X67</f>
        <v>0</v>
      </c>
    </row>
    <row r="14" spans="1:12">
      <c r="A14" s="1" t="str">
        <f>bancodedados!J1</f>
        <v>Preço Casas Bahia</v>
      </c>
      <c r="B14" s="83" t="str">
        <f>bancodedados!Y62</f>
        <v>Indisponivel</v>
      </c>
      <c r="C14" s="10" t="str">
        <f>IFERROR($B$14/D14-1, "")</f>
        <v/>
      </c>
      <c r="D14" s="83" t="str">
        <f>bancodedados!Y63</f>
        <v>Indisponivel</v>
      </c>
      <c r="E14" s="10" t="str">
        <f>IFERROR($B$14/F14-1, "")</f>
        <v/>
      </c>
      <c r="F14" s="83" t="str">
        <f>bancodedados!Y64</f>
        <v>Indisponivel</v>
      </c>
      <c r="G14" s="10" t="str">
        <f>IFERROR($B$14/H14-1, "")</f>
        <v/>
      </c>
      <c r="H14" s="83" t="str">
        <f>bancodedados!Y65</f>
        <v>Indisponivel</v>
      </c>
      <c r="I14" s="10" t="str">
        <f>IFERROR($B$14/J14-1, "")</f>
        <v/>
      </c>
      <c r="J14" s="83" t="str">
        <f>bancodedados!Y66</f>
        <v>Indisponivel</v>
      </c>
      <c r="K14" s="10" t="str">
        <f>IFERROR($B$14/L14-1, "")</f>
        <v/>
      </c>
      <c r="L14" s="83" t="str">
        <f>bancodedados!Y67</f>
        <v>Indisponivel</v>
      </c>
    </row>
    <row r="15" spans="1:12">
      <c r="A15" s="1" t="str">
        <f>bancodedados!K1</f>
        <v>Preço Meli</v>
      </c>
      <c r="B15" s="83">
        <f>bancodedados!Z62</f>
        <v>131.1</v>
      </c>
      <c r="C15" s="10" t="str">
        <f>IFERROR($B$15/D15-1, "")</f>
        <v/>
      </c>
      <c r="D15" s="83" t="str">
        <f>bancodedados!Z63</f>
        <v>Indisponivel</v>
      </c>
      <c r="E15" s="10">
        <f>IFERROR($B$15/F15-1, "")</f>
        <v>1.0172334205262348</v>
      </c>
      <c r="F15" s="83">
        <f>bancodedados!Z64</f>
        <v>64.989999999999995</v>
      </c>
      <c r="G15" s="10">
        <f>IFERROR($B$15/H15-1, "")</f>
        <v>-0.10493616440226672</v>
      </c>
      <c r="H15" s="83">
        <f>bancodedados!Z65</f>
        <v>146.47</v>
      </c>
      <c r="I15" s="10">
        <f>IFERROR($B$15/J15-1, "")</f>
        <v>-0.45372723863494313</v>
      </c>
      <c r="J15" s="83">
        <f>bancodedados!Z66</f>
        <v>239.99</v>
      </c>
      <c r="K15" s="10">
        <f>IFERROR($B$15/L15-1, "")</f>
        <v>-0.45372723863494313</v>
      </c>
      <c r="L15" s="83">
        <f>bancodedados!Z67</f>
        <v>239.99</v>
      </c>
    </row>
    <row r="16" spans="1:12">
      <c r="A16" s="1" t="str">
        <f>bancodedados!L1</f>
        <v>Preço Amazon</v>
      </c>
      <c r="B16" s="83">
        <f>bancodedados!AA62</f>
        <v>107.1</v>
      </c>
      <c r="C16" s="10" t="str">
        <f>IFERROR($B$16/D16-1, "")</f>
        <v/>
      </c>
      <c r="D16" s="83" t="str">
        <f>bancodedados!AA63</f>
        <v>Indisponivel</v>
      </c>
      <c r="E16" s="10">
        <f>IFERROR($B$16/F16-1, "")</f>
        <v>0</v>
      </c>
      <c r="F16" s="83">
        <f>bancodedados!AA64</f>
        <v>107.1</v>
      </c>
      <c r="G16" s="10" t="str">
        <f>IFERROR($B$16/H16-1, "")</f>
        <v/>
      </c>
      <c r="H16" s="83" t="str">
        <f>bancodedados!AA65</f>
        <v>Indisponivel</v>
      </c>
      <c r="I16" s="10" t="str">
        <f>IFERROR($B$16/J16-1, "")</f>
        <v/>
      </c>
      <c r="J16" s="83" t="str">
        <f>bancodedados!AA66</f>
        <v>Indisponivel</v>
      </c>
      <c r="K16" s="10">
        <f>IFERROR($B$16/L16-1, "")</f>
        <v>-0.51417555001134052</v>
      </c>
      <c r="L16" s="83">
        <f>bancodedados!AA67</f>
        <v>220.45</v>
      </c>
    </row>
    <row r="17" spans="1:12" ht="15.75" thickBot="1">
      <c r="A17" s="15" t="str">
        <f>bancodedados!M1</f>
        <v>Preço Carrefour</v>
      </c>
      <c r="B17" s="83" t="str">
        <f>bancodedados!AB62</f>
        <v>Indisponivel</v>
      </c>
      <c r="C17" s="17" t="str">
        <f>IFERROR($B$17/D17-1, "")</f>
        <v/>
      </c>
      <c r="D17" s="83" t="str">
        <f>bancodedados!AB63</f>
        <v>Indisponivel</v>
      </c>
      <c r="E17" s="17" t="str">
        <f>IFERROR($B$17/F17-1, "")</f>
        <v/>
      </c>
      <c r="F17" s="83" t="str">
        <f>bancodedados!AB64</f>
        <v>Indisponivel</v>
      </c>
      <c r="G17" s="17" t="str">
        <f>IFERROR($B$17/H17-1, "")</f>
        <v/>
      </c>
      <c r="H17" s="83" t="str">
        <f>bancodedados!AB65</f>
        <v>Indisponivel</v>
      </c>
      <c r="I17" s="17" t="str">
        <f>IFERROR($B$17/J17-1, "")</f>
        <v/>
      </c>
      <c r="J17" s="83" t="str">
        <f>bancodedados!AB66</f>
        <v>Indisponivel</v>
      </c>
      <c r="K17" s="17" t="str">
        <f>IFERROR($B$17/L17-1, "")</f>
        <v/>
      </c>
      <c r="L17" s="83" t="str">
        <f>bancodedados!AB67</f>
        <v>Indisponivel</v>
      </c>
    </row>
    <row r="18" spans="1:12" ht="15.75" thickBot="1">
      <c r="A18" s="15" t="str">
        <f>bancodedados!N1</f>
        <v>Preço Casa e Video</v>
      </c>
      <c r="B18" s="83">
        <f>bancodedados!AC62</f>
        <v>123.4</v>
      </c>
      <c r="C18" s="17" t="str">
        <f>IFERROR($B$18/D18-1, "")</f>
        <v/>
      </c>
      <c r="D18" s="83" t="str">
        <f>bancodedados!AC63</f>
        <v>Indisponivel</v>
      </c>
      <c r="E18" s="17" t="str">
        <f>IFERROR($B$18/F18-1, "")</f>
        <v/>
      </c>
      <c r="F18" s="83" t="str">
        <f>bancodedados!AC64</f>
        <v>Indisponivel</v>
      </c>
      <c r="G18" s="17">
        <f>IFERROR($B$18/H18-1, "")</f>
        <v>-7.1482317531978978E-2</v>
      </c>
      <c r="H18" s="83">
        <f>bancodedados!AC65</f>
        <v>132.9</v>
      </c>
      <c r="I18" s="17" t="str">
        <f>IFERROR($B$18/J18-1, "")</f>
        <v/>
      </c>
      <c r="J18" s="83" t="str">
        <f>bancodedados!AC66</f>
        <v>Indisponivel</v>
      </c>
      <c r="K18" s="17" t="str">
        <f>IFERROR($B$18/L18-1, "")</f>
        <v/>
      </c>
      <c r="L18" s="83" t="str">
        <f>bancodedados!AC67</f>
        <v>Indisponivel</v>
      </c>
    </row>
    <row r="19" spans="1:12" ht="15.75" thickBot="1">
      <c r="A19" s="15" t="str">
        <f>bancodedados!O1</f>
        <v>Preço Le Biscuit</v>
      </c>
      <c r="B19" s="83" t="str">
        <f>bancodedados!AD62</f>
        <v>Indisponivel</v>
      </c>
      <c r="C19" s="17" t="str">
        <f>IFERROR($B$19/D19-1, "")</f>
        <v/>
      </c>
      <c r="D19" s="83" t="str">
        <f>bancodedados!AD63</f>
        <v>Indisponivel</v>
      </c>
      <c r="E19" s="17" t="str">
        <f>IFERROR($B$19/F19-1, "")</f>
        <v/>
      </c>
      <c r="F19" s="83" t="str">
        <f>bancodedados!AD64</f>
        <v>Indisponivel</v>
      </c>
      <c r="G19" s="17" t="str">
        <f>IFERROR($B$19/H19-1, "")</f>
        <v/>
      </c>
      <c r="H19" s="83">
        <f>bancodedados!AD65</f>
        <v>132.9</v>
      </c>
      <c r="I19" s="17" t="str">
        <f>IFERROR($B$19/J19-1, "")</f>
        <v/>
      </c>
      <c r="J19" s="83" t="str">
        <f>bancodedados!AD66</f>
        <v>Indisponivel</v>
      </c>
      <c r="K19" s="17" t="str">
        <f>IFERROR($B$19/L19-1, "")</f>
        <v/>
      </c>
      <c r="L19" s="83" t="str">
        <f>bancodedados!AD67</f>
        <v>Indisponivel</v>
      </c>
    </row>
    <row r="20" spans="1:12" ht="15.75" thickBot="1">
      <c r="A20" s="15" t="str">
        <f>bancodedados!P1</f>
        <v>Preço eFacil</v>
      </c>
      <c r="B20" s="83" t="str">
        <f>bancodedados!AE62</f>
        <v>Indisponivel</v>
      </c>
      <c r="C20" s="17" t="str">
        <f>IFERROR($B$20/D20-1, "")</f>
        <v/>
      </c>
      <c r="D20" s="83" t="str">
        <f>bancodedados!AE63</f>
        <v>Indisponivel</v>
      </c>
      <c r="E20" s="17" t="str">
        <f>IFERROR($B$20/F20-1, "")</f>
        <v/>
      </c>
      <c r="F20" s="83" t="str">
        <f>bancodedados!AE64</f>
        <v>Indisponivel</v>
      </c>
      <c r="G20" s="17" t="str">
        <f>IFERROR($B$20/H20-1, "")</f>
        <v/>
      </c>
      <c r="H20" s="83" t="str">
        <f>bancodedados!AE65</f>
        <v>Indisponivel</v>
      </c>
      <c r="I20" s="17" t="str">
        <f>IFERROR($B$20/J20-1, "")</f>
        <v/>
      </c>
      <c r="J20" s="83" t="str">
        <f>bancodedados!AE66</f>
        <v>Indisponivel</v>
      </c>
      <c r="K20" s="17" t="str">
        <f>IFERROR($B$20/L20-1, "")</f>
        <v/>
      </c>
      <c r="L20" s="83" t="str">
        <f>bancodedados!AE67</f>
        <v>Indisponivel</v>
      </c>
    </row>
    <row r="21" spans="1:12" ht="15.75" thickBot="1">
      <c r="A21" s="15" t="str">
        <f>bancodedados!Q1</f>
        <v>Preço Gazin</v>
      </c>
      <c r="B21" s="83" t="str">
        <f>bancodedados!AF62</f>
        <v>Indisponivel</v>
      </c>
      <c r="C21" s="17" t="str">
        <f>IFERROR($B$21/D21-1, "")</f>
        <v/>
      </c>
      <c r="D21" s="83" t="str">
        <f>bancodedados!AF63</f>
        <v>Indisponivel</v>
      </c>
      <c r="E21" s="17" t="str">
        <f>IFERROR($B$21/F21-1, "")</f>
        <v/>
      </c>
      <c r="F21" s="83" t="str">
        <f>bancodedados!AF64</f>
        <v>Indisponivel</v>
      </c>
      <c r="G21" s="17" t="str">
        <f>IFERROR($B$21/H21-1, "")</f>
        <v/>
      </c>
      <c r="H21" s="83" t="str">
        <f>bancodedados!AF65</f>
        <v>Indisponivel</v>
      </c>
      <c r="I21" s="17" t="str">
        <f>IFERROR($B$21/J21-1, "")</f>
        <v/>
      </c>
      <c r="J21" s="83" t="str">
        <f>bancodedados!AF66</f>
        <v>Indisponivel</v>
      </c>
      <c r="K21" s="17" t="str">
        <f>IFERROR($B$21/L21-1, "")</f>
        <v/>
      </c>
      <c r="L21" s="83" t="str">
        <f>bancodedados!AF67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 I12:I21">
    <cfRule type="cellIs" dxfId="45" priority="5" operator="lessThan">
      <formula>0</formula>
    </cfRule>
    <cfRule type="cellIs" dxfId="44" priority="6" operator="greaterThan">
      <formula>0</formula>
    </cfRule>
  </conditionalFormatting>
  <conditionalFormatting sqref="G12:G21">
    <cfRule type="cellIs" dxfId="43" priority="1" operator="lessThan">
      <formula>0</formula>
    </cfRule>
    <cfRule type="cellIs" dxfId="42" priority="2" operator="greaterThan">
      <formula>0</formula>
    </cfRule>
  </conditionalFormatting>
  <conditionalFormatting sqref="K12:K21">
    <cfRule type="cellIs" dxfId="41" priority="3" operator="lessThan">
      <formula>0</formula>
    </cfRule>
    <cfRule type="cellIs" dxfId="40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32401-01EE-44B5-9F2A-9E61AA9319BF}">
  <sheetPr codeName="Planilha3">
    <pageSetUpPr fitToPage="1"/>
  </sheetPr>
  <dimension ref="A2:L21"/>
  <sheetViews>
    <sheetView workbookViewId="0">
      <selection activeCell="L12" sqref="L12:L21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308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232</v>
      </c>
      <c r="E6" s="119"/>
      <c r="F6" s="4" t="s">
        <v>98</v>
      </c>
      <c r="G6" s="119"/>
      <c r="H6" s="4" t="s">
        <v>180</v>
      </c>
      <c r="I6" s="119"/>
      <c r="J6" s="4" t="s">
        <v>233</v>
      </c>
      <c r="K6" s="119"/>
      <c r="L6" s="12" t="s">
        <v>309</v>
      </c>
    </row>
    <row r="7" spans="1:12" ht="14.45" customHeight="1">
      <c r="A7" s="1" t="s">
        <v>15</v>
      </c>
      <c r="B7" s="5" t="s">
        <v>310</v>
      </c>
      <c r="C7" s="119"/>
      <c r="D7" s="2" t="s">
        <v>311</v>
      </c>
      <c r="E7" s="119"/>
      <c r="F7" s="11" t="s">
        <v>312</v>
      </c>
      <c r="G7" s="119"/>
      <c r="H7" s="2" t="s">
        <v>313</v>
      </c>
      <c r="I7" s="119"/>
      <c r="J7" s="5" t="s">
        <v>314</v>
      </c>
      <c r="K7" s="119"/>
      <c r="L7" s="7" t="s">
        <v>315</v>
      </c>
    </row>
    <row r="8" spans="1:12">
      <c r="A8" s="1" t="s">
        <v>22</v>
      </c>
      <c r="B8" s="2" t="s">
        <v>316</v>
      </c>
      <c r="C8" s="119"/>
      <c r="D8" s="2" t="s">
        <v>317</v>
      </c>
      <c r="E8" s="119"/>
      <c r="F8" s="2" t="s">
        <v>318</v>
      </c>
      <c r="G8" s="119"/>
      <c r="H8" s="2" t="s">
        <v>319</v>
      </c>
      <c r="I8" s="119"/>
      <c r="J8" s="2" t="s">
        <v>320</v>
      </c>
      <c r="K8" s="119"/>
      <c r="L8" s="3" t="s">
        <v>321</v>
      </c>
    </row>
    <row r="9" spans="1:12" ht="14.45" customHeight="1">
      <c r="A9" s="1" t="s">
        <v>240</v>
      </c>
      <c r="B9" s="5">
        <v>550</v>
      </c>
      <c r="C9" s="119"/>
      <c r="D9" s="5">
        <v>550</v>
      </c>
      <c r="E9" s="119"/>
      <c r="F9" s="5">
        <v>550</v>
      </c>
      <c r="G9" s="119"/>
      <c r="H9" s="2">
        <v>600</v>
      </c>
      <c r="I9" s="119"/>
      <c r="J9" s="5">
        <v>600</v>
      </c>
      <c r="K9" s="119"/>
      <c r="L9" s="7">
        <v>850</v>
      </c>
    </row>
    <row r="10" spans="1:12" ht="14.45" customHeight="1">
      <c r="A10" s="1" t="s">
        <v>241</v>
      </c>
      <c r="B10" s="5">
        <v>2.2000000000000002</v>
      </c>
      <c r="C10" s="119"/>
      <c r="D10" s="81">
        <v>2</v>
      </c>
      <c r="E10" s="119"/>
      <c r="F10" s="81">
        <v>2</v>
      </c>
      <c r="G10" s="119"/>
      <c r="H10" s="2">
        <v>2.2000000000000002</v>
      </c>
      <c r="I10" s="119"/>
      <c r="J10" s="5">
        <v>2.1</v>
      </c>
      <c r="K10" s="119"/>
      <c r="L10" s="82" t="s">
        <v>275</v>
      </c>
    </row>
    <row r="11" spans="1:12" ht="14.45" customHeight="1">
      <c r="A11" s="1" t="s">
        <v>242</v>
      </c>
      <c r="B11" s="5">
        <v>2</v>
      </c>
      <c r="C11" s="120"/>
      <c r="D11" s="2">
        <v>2</v>
      </c>
      <c r="E11" s="120"/>
      <c r="F11" s="5">
        <v>2</v>
      </c>
      <c r="G11" s="120"/>
      <c r="H11" s="2">
        <v>2</v>
      </c>
      <c r="I11" s="120"/>
      <c r="J11" s="5">
        <v>2</v>
      </c>
      <c r="K11" s="120"/>
      <c r="L11" s="7">
        <v>2</v>
      </c>
    </row>
    <row r="12" spans="1:12" ht="14.45" customHeight="1">
      <c r="A12" s="1" t="str">
        <f>bancodedados!H1</f>
        <v>Preço site Marca (PVP)</v>
      </c>
      <c r="B12" s="83">
        <f>bancodedados!W56</f>
        <v>139.9</v>
      </c>
      <c r="C12" s="10" t="str">
        <f>IFERROR($B$12/D12-1, "")</f>
        <v/>
      </c>
      <c r="D12" s="83">
        <f>bancodedados!W51</f>
        <v>0</v>
      </c>
      <c r="E12" s="10" t="str">
        <f>IFERROR($B$12/F12-1, "")</f>
        <v/>
      </c>
      <c r="F12" s="83">
        <f>bancodedados!W52</f>
        <v>0</v>
      </c>
      <c r="G12" s="10" t="str">
        <f>IFERROR($B$12/H12-1, "")</f>
        <v/>
      </c>
      <c r="H12" s="83">
        <f>bancodedados!W53</f>
        <v>0</v>
      </c>
      <c r="I12" s="10" t="str">
        <f>IFERROR($B$12/J12-1, "")</f>
        <v/>
      </c>
      <c r="J12" s="83">
        <f>bancodedados!W54</f>
        <v>0</v>
      </c>
      <c r="K12" s="10" t="str">
        <f>IFERROR($B$12/L12-1, "")</f>
        <v/>
      </c>
      <c r="L12" s="83">
        <f>bancodedados!W55</f>
        <v>0</v>
      </c>
    </row>
    <row r="13" spans="1:12">
      <c r="A13" s="1" t="str">
        <f>bancodedados!I1</f>
        <v>Preço Magazine</v>
      </c>
      <c r="B13" s="83">
        <f>bancodedados!X56</f>
        <v>0</v>
      </c>
      <c r="C13" s="10" t="str">
        <f>IFERROR($B$13/D13-1, "")</f>
        <v/>
      </c>
      <c r="D13" s="83">
        <f>bancodedados!X51</f>
        <v>0</v>
      </c>
      <c r="E13" s="10" t="str">
        <f>IFERROR($B$13/F13-1, "")</f>
        <v/>
      </c>
      <c r="F13" s="83">
        <f>bancodedados!X52</f>
        <v>0</v>
      </c>
      <c r="G13" s="10" t="str">
        <f>IFERROR($B$13/H13-1, "")</f>
        <v/>
      </c>
      <c r="H13" s="83">
        <f>bancodedados!X53</f>
        <v>0</v>
      </c>
      <c r="I13" s="10" t="str">
        <f>IFERROR($B$13/J13-1, "")</f>
        <v/>
      </c>
      <c r="J13" s="83">
        <f>bancodedados!X54</f>
        <v>0</v>
      </c>
      <c r="K13" s="10" t="str">
        <f>IFERROR($B$13/L13-1, "")</f>
        <v/>
      </c>
      <c r="L13" s="83">
        <f>bancodedados!X55</f>
        <v>0</v>
      </c>
    </row>
    <row r="14" spans="1:12">
      <c r="A14" s="1" t="str">
        <f>bancodedados!J1</f>
        <v>Preço Casas Bahia</v>
      </c>
      <c r="B14" s="83" t="str">
        <f>bancodedados!Y56</f>
        <v>Indisponivel</v>
      </c>
      <c r="C14" s="10" t="str">
        <f>IFERROR($B$14/D14-1, "")</f>
        <v/>
      </c>
      <c r="D14" s="83" t="str">
        <f>bancodedados!Y51</f>
        <v>Indisponivel</v>
      </c>
      <c r="E14" s="10" t="str">
        <f>IFERROR($B$14/F14-1, "")</f>
        <v/>
      </c>
      <c r="F14" s="83" t="str">
        <f>bancodedados!Y52</f>
        <v>Indisponivel</v>
      </c>
      <c r="G14" s="10" t="str">
        <f>IFERROR($B$14/H14-1, "")</f>
        <v/>
      </c>
      <c r="H14" s="83" t="str">
        <f>bancodedados!Y53</f>
        <v>Indisponivel</v>
      </c>
      <c r="I14" s="10" t="str">
        <f>IFERROR($B$14/J14-1, "")</f>
        <v/>
      </c>
      <c r="J14" s="83" t="str">
        <f>bancodedados!Y54</f>
        <v>Indisponivel</v>
      </c>
      <c r="K14" s="10" t="str">
        <f>IFERROR($B$14/L14-1, "")</f>
        <v/>
      </c>
      <c r="L14" s="83" t="str">
        <f>bancodedados!Y55</f>
        <v>Indisponivel</v>
      </c>
    </row>
    <row r="15" spans="1:12">
      <c r="A15" s="1" t="str">
        <f>bancodedados!K1</f>
        <v>Preço Meli</v>
      </c>
      <c r="B15" s="83">
        <f>bancodedados!Z56</f>
        <v>497.36</v>
      </c>
      <c r="C15" s="10" t="str">
        <f>IFERROR($B$15/D15-1, "")</f>
        <v/>
      </c>
      <c r="D15" s="83" t="str">
        <f>bancodedados!Z51</f>
        <v>Indisponivel</v>
      </c>
      <c r="E15" s="10" t="str">
        <f>IFERROR($B$15/F15-1, "")</f>
        <v/>
      </c>
      <c r="F15" s="83" t="str">
        <f>bancodedados!Z52</f>
        <v>Indisponivel</v>
      </c>
      <c r="G15" s="10" t="str">
        <f>IFERROR($B$15/H15-1, "")</f>
        <v/>
      </c>
      <c r="H15" s="83" t="str">
        <f>bancodedados!Z53</f>
        <v>Indisponivel</v>
      </c>
      <c r="I15" s="10" t="str">
        <f>IFERROR($B$15/J15-1, "")</f>
        <v/>
      </c>
      <c r="J15" s="83" t="str">
        <f>bancodedados!Z54</f>
        <v>Indisponivel</v>
      </c>
      <c r="K15" s="10" t="str">
        <f>IFERROR($B$15/L15-1, "")</f>
        <v/>
      </c>
      <c r="L15" s="83" t="str">
        <f>bancodedados!Z55</f>
        <v>Indisponivel</v>
      </c>
    </row>
    <row r="16" spans="1:12">
      <c r="A16" s="1" t="str">
        <f>bancodedados!L1</f>
        <v>Preço Amazon</v>
      </c>
      <c r="B16" s="83">
        <f>bancodedados!AA56</f>
        <v>110.9</v>
      </c>
      <c r="C16" s="10">
        <f>IFERROR($B$16/D16-1, "")</f>
        <v>5.1683262209577974E-2</v>
      </c>
      <c r="D16" s="83">
        <f>bancodedados!AA51</f>
        <v>105.45</v>
      </c>
      <c r="E16" s="10" t="str">
        <f>IFERROR($B$16/F16-1, "")</f>
        <v/>
      </c>
      <c r="F16" s="83" t="str">
        <f>bancodedados!AA52</f>
        <v>Indisponivel</v>
      </c>
      <c r="G16" s="10" t="str">
        <f>IFERROR($B$16/H16-1, "")</f>
        <v/>
      </c>
      <c r="H16" s="83" t="str">
        <f>bancodedados!AA53</f>
        <v>Indisponivel</v>
      </c>
      <c r="I16" s="10" t="str">
        <f>IFERROR($B$16/J16-1, "")</f>
        <v/>
      </c>
      <c r="J16" s="83" t="str">
        <f>bancodedados!AA54</f>
        <v>Indisponivel</v>
      </c>
      <c r="K16" s="10" t="str">
        <f>IFERROR($B$16/L16-1, "")</f>
        <v/>
      </c>
      <c r="L16" s="83" t="str">
        <f>bancodedados!AA55</f>
        <v>Indisponivel</v>
      </c>
    </row>
    <row r="17" spans="1:12" ht="15.75" thickBot="1">
      <c r="A17" s="15" t="str">
        <f>bancodedados!M1</f>
        <v>Preço Carrefour</v>
      </c>
      <c r="B17" s="83" t="str">
        <f>bancodedados!AB56</f>
        <v>Indisponivel</v>
      </c>
      <c r="C17" s="17" t="str">
        <f>IFERROR($B$17/D17-1, "")</f>
        <v/>
      </c>
      <c r="D17" s="83" t="str">
        <f>bancodedados!AB51</f>
        <v>Indisponivel</v>
      </c>
      <c r="E17" s="17" t="str">
        <f>IFERROR($B$17/F17-1, "")</f>
        <v/>
      </c>
      <c r="F17" s="83" t="str">
        <f>bancodedados!AB52</f>
        <v>Indisponivel</v>
      </c>
      <c r="G17" s="17" t="str">
        <f>IFERROR($B$17/H17-1, "")</f>
        <v/>
      </c>
      <c r="H17" s="83" t="str">
        <f>bancodedados!AB53</f>
        <v>Indisponivel</v>
      </c>
      <c r="I17" s="17" t="str">
        <f>IFERROR($B$17/J17-1, "")</f>
        <v/>
      </c>
      <c r="J17" s="83" t="str">
        <f>bancodedados!AB54</f>
        <v>Indisponivel</v>
      </c>
      <c r="K17" s="17" t="str">
        <f>IFERROR($B$17/L17-1, "")</f>
        <v/>
      </c>
      <c r="L17" s="83" t="str">
        <f>bancodedados!AB55</f>
        <v>Indisponivel</v>
      </c>
    </row>
    <row r="18" spans="1:12" ht="15.75" thickBot="1">
      <c r="A18" s="15" t="str">
        <f>bancodedados!N1</f>
        <v>Preço Casa e Video</v>
      </c>
      <c r="B18" s="83" t="str">
        <f>bancodedados!AC56</f>
        <v>Indisponivel</v>
      </c>
      <c r="C18" s="17" t="str">
        <f>IFERROR($B$18/D18-1, "")</f>
        <v/>
      </c>
      <c r="D18" s="83" t="str">
        <f>bancodedados!AC51</f>
        <v>Indisponivel</v>
      </c>
      <c r="E18" s="17" t="str">
        <f>IFERROR($B$18/F18-1, "")</f>
        <v/>
      </c>
      <c r="F18" s="83">
        <f>bancodedados!AC52</f>
        <v>94.9</v>
      </c>
      <c r="G18" s="17" t="str">
        <f>IFERROR($B$18/H18-1, "")</f>
        <v/>
      </c>
      <c r="H18" s="83" t="str">
        <f>bancodedados!AC53</f>
        <v>Indisponivel</v>
      </c>
      <c r="I18" s="17" t="str">
        <f>IFERROR($B$18/J18-1, "")</f>
        <v/>
      </c>
      <c r="J18" s="83" t="str">
        <f>bancodedados!AC54</f>
        <v>Indisponivel</v>
      </c>
      <c r="K18" s="17" t="str">
        <f>IFERROR($B$18/L18-1, "")</f>
        <v/>
      </c>
      <c r="L18" s="83" t="str">
        <f>bancodedados!AC55</f>
        <v>Indisponivel</v>
      </c>
    </row>
    <row r="19" spans="1:12" ht="15.75" thickBot="1">
      <c r="A19" s="15" t="str">
        <f>bancodedados!O1</f>
        <v>Preço Le Biscuit</v>
      </c>
      <c r="B19" s="83" t="str">
        <f>bancodedados!AD56</f>
        <v>Indisponivel</v>
      </c>
      <c r="C19" s="17" t="str">
        <f>IFERROR($B$19/D19-1, "")</f>
        <v/>
      </c>
      <c r="D19" s="83" t="str">
        <f>bancodedados!AD51</f>
        <v>Indisponivel</v>
      </c>
      <c r="E19" s="17" t="str">
        <f>IFERROR($B$19/F19-1, "")</f>
        <v/>
      </c>
      <c r="F19" s="83">
        <f>bancodedados!AD52</f>
        <v>109.9</v>
      </c>
      <c r="G19" s="17" t="str">
        <f>IFERROR($B$19/H19-1, "")</f>
        <v/>
      </c>
      <c r="H19" s="83" t="str">
        <f>bancodedados!AD53</f>
        <v>Indisponivel</v>
      </c>
      <c r="I19" s="17" t="str">
        <f>IFERROR($B$19/J19-1, "")</f>
        <v/>
      </c>
      <c r="J19" s="83" t="str">
        <f>bancodedados!AD54</f>
        <v>Indisponivel</v>
      </c>
      <c r="K19" s="17" t="str">
        <f>IFERROR($B$19/L19-1, "")</f>
        <v/>
      </c>
      <c r="L19" s="83" t="str">
        <f>bancodedados!AD55</f>
        <v>Indisponivel</v>
      </c>
    </row>
    <row r="20" spans="1:12" ht="15.75" thickBot="1">
      <c r="A20" s="15" t="str">
        <f>bancodedados!P1</f>
        <v>Preço eFacil</v>
      </c>
      <c r="B20" s="83" t="str">
        <f>bancodedados!AE56</f>
        <v>Indisponivel</v>
      </c>
      <c r="C20" s="17" t="str">
        <f>IFERROR($B$20/D20-1, "")</f>
        <v/>
      </c>
      <c r="D20" s="83">
        <f>bancodedados!AE51</f>
        <v>159.9</v>
      </c>
      <c r="E20" s="17" t="str">
        <f>IFERROR($B$20/F20-1, "")</f>
        <v/>
      </c>
      <c r="F20" s="83">
        <f>bancodedados!AE52</f>
        <v>159</v>
      </c>
      <c r="G20" s="17" t="str">
        <f>IFERROR($B$20/H20-1, "")</f>
        <v/>
      </c>
      <c r="H20" s="83" t="str">
        <f>bancodedados!AE53</f>
        <v>Indisponivel</v>
      </c>
      <c r="I20" s="17" t="str">
        <f>IFERROR($B$20/J20-1, "")</f>
        <v/>
      </c>
      <c r="J20" s="83" t="str">
        <f>bancodedados!AE54</f>
        <v>Indisponivel</v>
      </c>
      <c r="K20" s="17" t="str">
        <f>IFERROR($B$20/L20-1, "")</f>
        <v/>
      </c>
      <c r="L20" s="83" t="str">
        <f>bancodedados!AE55</f>
        <v>Indisponivel</v>
      </c>
    </row>
    <row r="21" spans="1:12" ht="15.75" thickBot="1">
      <c r="A21" s="15" t="str">
        <f>bancodedados!Q1</f>
        <v>Preço Gazin</v>
      </c>
      <c r="B21" s="83" t="str">
        <f>bancodedados!AF56</f>
        <v>Indisponivel</v>
      </c>
      <c r="C21" s="17" t="str">
        <f>IFERROR($B$21/D21-1, "")</f>
        <v/>
      </c>
      <c r="D21" s="83">
        <f>bancodedados!AF51</f>
        <v>99.9</v>
      </c>
      <c r="E21" s="17" t="str">
        <f>IFERROR($B$21/F21-1, "")</f>
        <v/>
      </c>
      <c r="F21" s="83">
        <f>bancodedados!AF52</f>
        <v>129.9</v>
      </c>
      <c r="G21" s="17" t="str">
        <f>IFERROR($B$21/H21-1, "")</f>
        <v/>
      </c>
      <c r="H21" s="83" t="str">
        <f>bancodedados!AF53</f>
        <v>Indisponivel</v>
      </c>
      <c r="I21" s="17" t="str">
        <f>IFERROR($B$21/J21-1, "")</f>
        <v/>
      </c>
      <c r="J21" s="83" t="str">
        <f>bancodedados!AF54</f>
        <v>Indisponivel</v>
      </c>
      <c r="K21" s="17" t="str">
        <f>IFERROR($B$21/L21-1, "")</f>
        <v/>
      </c>
      <c r="L21" s="83">
        <f>bancodedados!AF55</f>
        <v>59.9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 I12:I21">
    <cfRule type="cellIs" dxfId="39" priority="5" operator="lessThan">
      <formula>0</formula>
    </cfRule>
    <cfRule type="cellIs" dxfId="38" priority="6" operator="greaterThan">
      <formula>0</formula>
    </cfRule>
  </conditionalFormatting>
  <conditionalFormatting sqref="G12:G21">
    <cfRule type="cellIs" dxfId="37" priority="1" operator="lessThan">
      <formula>0</formula>
    </cfRule>
    <cfRule type="cellIs" dxfId="36" priority="2" operator="greaterThan">
      <formula>0</formula>
    </cfRule>
  </conditionalFormatting>
  <conditionalFormatting sqref="K12:K21">
    <cfRule type="cellIs" dxfId="35" priority="3" operator="lessThan">
      <formula>0</formula>
    </cfRule>
    <cfRule type="cellIs" dxfId="34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A2D56-7962-4FF1-9B5D-78F6E63F7963}">
  <sheetPr codeName="Planilha11">
    <pageSetUpPr fitToPage="1"/>
  </sheetPr>
  <dimension ref="A2:L21"/>
  <sheetViews>
    <sheetView zoomScale="80" zoomScaleNormal="80" workbookViewId="0">
      <selection activeCell="B26" sqref="B26"/>
    </sheetView>
  </sheetViews>
  <sheetFormatPr defaultRowHeight="15"/>
  <cols>
    <col min="1" max="1" width="25.1406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53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 t="s">
        <v>1</v>
      </c>
    </row>
    <row r="5" spans="1:12" ht="101.25" customHeight="1">
      <c r="A5" s="20" t="s">
        <v>2</v>
      </c>
      <c r="B5" s="56"/>
      <c r="C5" s="114" t="s">
        <v>3</v>
      </c>
      <c r="D5" s="22"/>
      <c r="E5" s="114" t="s">
        <v>4</v>
      </c>
      <c r="F5" s="22"/>
      <c r="G5" s="114" t="s">
        <v>5</v>
      </c>
      <c r="H5" s="22"/>
      <c r="I5" s="114" t="s">
        <v>6</v>
      </c>
      <c r="J5" s="57"/>
      <c r="K5" s="114" t="s">
        <v>7</v>
      </c>
      <c r="L5" s="58"/>
    </row>
    <row r="6" spans="1:12" ht="14.45" customHeight="1">
      <c r="A6" s="1" t="s">
        <v>8</v>
      </c>
      <c r="B6" s="4" t="s">
        <v>9</v>
      </c>
      <c r="C6" s="115"/>
      <c r="D6" s="4" t="s">
        <v>10</v>
      </c>
      <c r="E6" s="115"/>
      <c r="F6" s="4" t="s">
        <v>10</v>
      </c>
      <c r="G6" s="115"/>
      <c r="H6" s="4" t="s">
        <v>11</v>
      </c>
      <c r="I6" s="115"/>
      <c r="J6" s="4" t="s">
        <v>13</v>
      </c>
      <c r="K6" s="115"/>
      <c r="L6" s="12" t="s">
        <v>12</v>
      </c>
    </row>
    <row r="7" spans="1:12" ht="14.45" customHeight="1">
      <c r="A7" s="1" t="s">
        <v>15</v>
      </c>
      <c r="B7" s="5" t="s">
        <v>54</v>
      </c>
      <c r="C7" s="115"/>
      <c r="D7" s="2" t="s">
        <v>55</v>
      </c>
      <c r="E7" s="115"/>
      <c r="F7" s="11" t="s">
        <v>56</v>
      </c>
      <c r="G7" s="115"/>
      <c r="H7" s="11" t="s">
        <v>57</v>
      </c>
      <c r="I7" s="115"/>
      <c r="J7" s="5" t="s">
        <v>58</v>
      </c>
      <c r="K7" s="115"/>
      <c r="L7" s="7" t="s">
        <v>59</v>
      </c>
    </row>
    <row r="8" spans="1:12" ht="43.5" customHeight="1">
      <c r="A8" s="1" t="s">
        <v>22</v>
      </c>
      <c r="B8" s="2" t="s">
        <v>60</v>
      </c>
      <c r="C8" s="115"/>
      <c r="D8" s="2" t="s">
        <v>61</v>
      </c>
      <c r="E8" s="115"/>
      <c r="F8" s="2" t="s">
        <v>62</v>
      </c>
      <c r="G8" s="115"/>
      <c r="H8" s="2" t="s">
        <v>63</v>
      </c>
      <c r="I8" s="115"/>
      <c r="J8" s="2" t="s">
        <v>64</v>
      </c>
      <c r="K8" s="115"/>
      <c r="L8" s="3" t="s">
        <v>65</v>
      </c>
    </row>
    <row r="9" spans="1:12" ht="14.45" customHeight="1">
      <c r="A9" s="1" t="s">
        <v>29</v>
      </c>
      <c r="B9" s="5" t="s">
        <v>66</v>
      </c>
      <c r="C9" s="115"/>
      <c r="D9" s="6" t="s">
        <v>67</v>
      </c>
      <c r="E9" s="115"/>
      <c r="F9" s="5" t="s">
        <v>31</v>
      </c>
      <c r="G9" s="115"/>
      <c r="H9" s="5" t="s">
        <v>67</v>
      </c>
      <c r="I9" s="115"/>
      <c r="J9" s="5" t="s">
        <v>68</v>
      </c>
      <c r="K9" s="115"/>
      <c r="L9" s="7" t="s">
        <v>69</v>
      </c>
    </row>
    <row r="10" spans="1:12" ht="14.45" customHeight="1">
      <c r="A10" s="1" t="s">
        <v>32</v>
      </c>
      <c r="B10" s="5" t="s">
        <v>35</v>
      </c>
      <c r="C10" s="115"/>
      <c r="D10" s="2" t="s">
        <v>35</v>
      </c>
      <c r="E10" s="115"/>
      <c r="F10" s="5" t="s">
        <v>35</v>
      </c>
      <c r="G10" s="115"/>
      <c r="H10" s="5" t="s">
        <v>35</v>
      </c>
      <c r="I10" s="115"/>
      <c r="J10" s="5" t="s">
        <v>35</v>
      </c>
      <c r="K10" s="115"/>
      <c r="L10" s="7" t="s">
        <v>70</v>
      </c>
    </row>
    <row r="11" spans="1:12" ht="14.45" customHeight="1">
      <c r="A11" s="1" t="s">
        <v>71</v>
      </c>
      <c r="B11" s="5" t="s">
        <v>72</v>
      </c>
      <c r="C11" s="59"/>
      <c r="D11" s="2" t="s">
        <v>73</v>
      </c>
      <c r="E11" s="59"/>
      <c r="F11" s="5" t="s">
        <v>73</v>
      </c>
      <c r="G11" s="59"/>
      <c r="H11" s="5" t="s">
        <v>73</v>
      </c>
      <c r="I11" s="59"/>
      <c r="J11" s="5" t="s">
        <v>74</v>
      </c>
      <c r="K11" s="59"/>
      <c r="L11" s="7" t="s">
        <v>73</v>
      </c>
    </row>
    <row r="12" spans="1:12" ht="14.45" customHeight="1">
      <c r="A12" s="1" t="str">
        <f>bancodedados!H1</f>
        <v>Preço site Marca (PVP)</v>
      </c>
      <c r="B12" s="60">
        <f>bancodedados!W2</f>
        <v>389.9</v>
      </c>
      <c r="C12" s="10" t="str">
        <f>IFERROR($B$12/D12-1, "")</f>
        <v/>
      </c>
      <c r="D12" s="60" t="str">
        <f>bancodedados!W3</f>
        <v>Indisponivel</v>
      </c>
      <c r="E12" s="10">
        <f>IFERROR($B$12/F12-1, "")</f>
        <v>-0.3500583430571762</v>
      </c>
      <c r="F12" s="60">
        <f>bancodedados!W4</f>
        <v>599.9</v>
      </c>
      <c r="G12" s="10">
        <f>IFERROR($B$12/H12-1, "")</f>
        <v>-0.56186088324530847</v>
      </c>
      <c r="H12" s="60">
        <f>bancodedados!W5</f>
        <v>889.9</v>
      </c>
      <c r="I12" s="10">
        <f>IFERROR($B$12/J12-1, "")</f>
        <v>-0.13336296954878868</v>
      </c>
      <c r="J12" s="60">
        <f>bancodedados!W6</f>
        <v>449.9</v>
      </c>
      <c r="K12" s="10">
        <f>IFERROR($B$12/L12-1, "")</f>
        <v>0.15014749262536875</v>
      </c>
      <c r="L12" s="61">
        <f>bancodedados!W7</f>
        <v>339</v>
      </c>
    </row>
    <row r="13" spans="1:12">
      <c r="A13" s="1" t="str">
        <f>bancodedados!I1</f>
        <v>Preço Magazine</v>
      </c>
      <c r="B13" s="60">
        <f>bancodedados!X2</f>
        <v>14.8</v>
      </c>
      <c r="C13" s="10" t="str">
        <f>IFERROR($B$13/D13-1, "")</f>
        <v/>
      </c>
      <c r="D13" s="60">
        <f>bancodedados!X3</f>
        <v>0</v>
      </c>
      <c r="E13" s="10" t="str">
        <f>IFERROR($B$13/F13-1, "")</f>
        <v/>
      </c>
      <c r="F13" s="60">
        <f>bancodedados!X4</f>
        <v>0</v>
      </c>
      <c r="G13" s="10" t="str">
        <f>IFERROR($B$13/H13-1, "")</f>
        <v/>
      </c>
      <c r="H13" s="60">
        <f>bancodedados!X5</f>
        <v>0</v>
      </c>
      <c r="I13" s="10" t="str">
        <f>IFERROR($B$13/J13-1, "")</f>
        <v/>
      </c>
      <c r="J13" s="60">
        <f>bancodedados!X6</f>
        <v>0</v>
      </c>
      <c r="K13" s="10" t="str">
        <f>IFERROR($B$13/L13-1, "")</f>
        <v/>
      </c>
      <c r="L13" s="61">
        <f>bancodedados!X7</f>
        <v>0</v>
      </c>
    </row>
    <row r="14" spans="1:12">
      <c r="A14" s="1" t="str">
        <f>bancodedados!J1</f>
        <v>Preço Casas Bahia</v>
      </c>
      <c r="B14" s="60" t="str">
        <f>bancodedados!Y2</f>
        <v>Indisponivel</v>
      </c>
      <c r="C14" s="10" t="str">
        <f>IFERROR($B$14/D14-1, "")</f>
        <v/>
      </c>
      <c r="D14" s="60" t="str">
        <f>bancodedados!Y3</f>
        <v>Indisponivel</v>
      </c>
      <c r="E14" s="10" t="str">
        <f>IFERROR($B$14/F14-1, "")</f>
        <v/>
      </c>
      <c r="F14" s="60" t="str">
        <f>bancodedados!Y4</f>
        <v>Indisponivel</v>
      </c>
      <c r="G14" s="10" t="str">
        <f>IFERROR($B$14/H14-1, "")</f>
        <v/>
      </c>
      <c r="H14" s="60" t="str">
        <f>bancodedados!Y5</f>
        <v>Indisponivel</v>
      </c>
      <c r="I14" s="10" t="str">
        <f>IFERROR($B$14/J14-1, "")</f>
        <v/>
      </c>
      <c r="J14" s="60" t="str">
        <f>bancodedados!Y6</f>
        <v>Indisponivel</v>
      </c>
      <c r="K14" s="10" t="str">
        <f>IFERROR($B$14/L14-1, "")</f>
        <v/>
      </c>
      <c r="L14" s="61" t="str">
        <f>bancodedados!Y7</f>
        <v>Indisponivel</v>
      </c>
    </row>
    <row r="15" spans="1:12">
      <c r="A15" s="1" t="str">
        <f>bancodedados!K1</f>
        <v>Preço Meli</v>
      </c>
      <c r="B15" s="60">
        <f>bancodedados!Z2</f>
        <v>368.8</v>
      </c>
      <c r="C15" s="10">
        <f>IFERROR($B$15/D15-1, "")</f>
        <v>-5.1928020565552679E-2</v>
      </c>
      <c r="D15" s="60">
        <f>bancodedados!Z3</f>
        <v>389</v>
      </c>
      <c r="E15" s="10">
        <f>IFERROR($B$15/F15-1, "")</f>
        <v>-8.3840516705999235E-2</v>
      </c>
      <c r="F15" s="60">
        <f>bancodedados!Z4</f>
        <v>402.55</v>
      </c>
      <c r="G15" s="10">
        <f>IFERROR($B$15/H15-1, "")</f>
        <v>-0.38430717863105168</v>
      </c>
      <c r="H15" s="60">
        <f>bancodedados!Z5</f>
        <v>599</v>
      </c>
      <c r="I15" s="10">
        <f>IFERROR($B$15/J15-1, "")</f>
        <v>-0.2609218436873747</v>
      </c>
      <c r="J15" s="60">
        <f>bancodedados!Z6</f>
        <v>499</v>
      </c>
      <c r="K15" s="10">
        <f>IFERROR($B$15/L15-1, "")</f>
        <v>0.19090674244381289</v>
      </c>
      <c r="L15" s="61">
        <f>bancodedados!Z7</f>
        <v>309.68</v>
      </c>
    </row>
    <row r="16" spans="1:12">
      <c r="A16" s="1" t="str">
        <f>bancodedados!L1</f>
        <v>Preço Amazon</v>
      </c>
      <c r="B16" s="60">
        <f>bancodedados!AA2</f>
        <v>259.47000000000003</v>
      </c>
      <c r="C16" s="10">
        <f>IFERROR($B$16/D16-1, "")</f>
        <v>-0.41942629553387623</v>
      </c>
      <c r="D16" s="60">
        <f>bancodedados!AA3</f>
        <v>446.92</v>
      </c>
      <c r="E16" s="10" t="str">
        <f>IFERROR($B$16/F16-1, "")</f>
        <v/>
      </c>
      <c r="F16" s="60" t="str">
        <f>bancodedados!AA4</f>
        <v>Indisponivel</v>
      </c>
      <c r="G16" s="10" t="str">
        <f>IFERROR($B$16/H16-1, "")</f>
        <v/>
      </c>
      <c r="H16" s="60" t="str">
        <f>bancodedados!AA5</f>
        <v>Indisponivel</v>
      </c>
      <c r="I16" s="10">
        <f>IFERROR($B$16/J16-1, "")</f>
        <v>-0.25353855005753734</v>
      </c>
      <c r="J16" s="60">
        <f>bancodedados!AA6</f>
        <v>347.6</v>
      </c>
      <c r="K16" s="10" t="str">
        <f>IFERROR($B$16/L16-1, "")</f>
        <v/>
      </c>
      <c r="L16" s="61" t="str">
        <f>bancodedados!AA7</f>
        <v>Indisponivel</v>
      </c>
    </row>
    <row r="17" spans="1:12" ht="15.75" thickBot="1">
      <c r="A17" s="15" t="str">
        <f>bancodedados!M1</f>
        <v>Preço Carrefour</v>
      </c>
      <c r="B17" s="60" t="str">
        <f>bancodedados!AB2</f>
        <v>Indisponivel</v>
      </c>
      <c r="C17" s="17" t="str">
        <f>IFERROR($B$17/D17-1, "")</f>
        <v/>
      </c>
      <c r="D17" s="60" t="str">
        <f>bancodedados!AB3</f>
        <v>Indisponivel</v>
      </c>
      <c r="E17" s="17" t="str">
        <f>IFERROR($B$17/F17-1, "")</f>
        <v/>
      </c>
      <c r="F17" s="60" t="str">
        <f>bancodedados!AB4</f>
        <v>Indisponivel</v>
      </c>
      <c r="G17" s="17" t="str">
        <f>IFERROR($B$17/H17-1, "")</f>
        <v/>
      </c>
      <c r="H17" s="60" t="str">
        <f>bancodedados!AB5</f>
        <v>Indisponivel</v>
      </c>
      <c r="I17" s="17" t="str">
        <f>IFERROR($B$17/J17-1, "")</f>
        <v/>
      </c>
      <c r="J17" s="60" t="str">
        <f>bancodedados!AB6</f>
        <v>Indisponivel</v>
      </c>
      <c r="K17" s="17" t="str">
        <f>IFERROR($B$17/L17-1, "")</f>
        <v/>
      </c>
      <c r="L17" s="61" t="str">
        <f>bancodedados!AB7</f>
        <v>Indisponivel</v>
      </c>
    </row>
    <row r="18" spans="1:12" ht="15.75" thickBot="1">
      <c r="A18" s="15" t="str">
        <f>bancodedados!N1</f>
        <v>Preço Casa e Video</v>
      </c>
      <c r="B18" s="60">
        <f>bancodedados!AC2</f>
        <v>0</v>
      </c>
      <c r="C18" s="17" t="str">
        <f>IFERROR($B$18/D18-1, "")</f>
        <v/>
      </c>
      <c r="D18" s="60">
        <f>bancodedados!AC3</f>
        <v>0</v>
      </c>
      <c r="E18" s="17" t="str">
        <f>IFERROR($B$18/F18-1, "")</f>
        <v/>
      </c>
      <c r="F18" s="60">
        <f>bancodedados!AC4</f>
        <v>0</v>
      </c>
      <c r="G18" s="17" t="str">
        <f>IFERROR($B$18/H18-1, "")</f>
        <v/>
      </c>
      <c r="H18" s="60">
        <f>bancodedados!AC5</f>
        <v>0</v>
      </c>
      <c r="I18" s="17" t="str">
        <f>IFERROR($B$18/J18-1, "")</f>
        <v/>
      </c>
      <c r="J18" s="60">
        <f>bancodedados!AC6</f>
        <v>0</v>
      </c>
      <c r="K18" s="17" t="str">
        <f>IFERROR($B$18/L18-1, "")</f>
        <v/>
      </c>
      <c r="L18" s="61">
        <f>bancodedados!AC7</f>
        <v>0</v>
      </c>
    </row>
    <row r="19" spans="1:12" ht="15.75" thickBot="1">
      <c r="A19" s="15" t="str">
        <f>bancodedados!O1</f>
        <v>Preço Le Biscuit</v>
      </c>
      <c r="B19" s="60">
        <f>bancodedados!AD2</f>
        <v>0</v>
      </c>
      <c r="C19" s="17" t="str">
        <f>IFERROR($B$19/D19-1, "")</f>
        <v/>
      </c>
      <c r="D19" s="60">
        <f>bancodedados!AD3</f>
        <v>0</v>
      </c>
      <c r="E19" s="17" t="str">
        <f>IFERROR($B$19/F19-1, "")</f>
        <v/>
      </c>
      <c r="F19" s="60">
        <f>bancodedados!AD4</f>
        <v>0</v>
      </c>
      <c r="G19" s="17" t="str">
        <f>IFERROR($B$19/H19-1, "")</f>
        <v/>
      </c>
      <c r="H19" s="60">
        <f>bancodedados!AD5</f>
        <v>0</v>
      </c>
      <c r="I19" s="17" t="str">
        <f>IFERROR($B$19/J19-1, "")</f>
        <v/>
      </c>
      <c r="J19" s="60">
        <f>bancodedados!AD6</f>
        <v>0</v>
      </c>
      <c r="K19" s="17" t="str">
        <f>IFERROR($B$19/L19-1, "")</f>
        <v/>
      </c>
      <c r="L19" s="61">
        <f>bancodedados!AD7</f>
        <v>0</v>
      </c>
    </row>
    <row r="20" spans="1:12" ht="15.75" thickBot="1">
      <c r="A20" s="15" t="str">
        <f>bancodedados!P1</f>
        <v>Preço eFacil</v>
      </c>
      <c r="B20" s="60" t="str">
        <f>bancodedados!AE2</f>
        <v>Indisponivel</v>
      </c>
      <c r="C20" s="17" t="str">
        <f>IFERROR($B$20/D20-1, "")</f>
        <v/>
      </c>
      <c r="D20" s="60" t="str">
        <f>bancodedados!AE3</f>
        <v>Indisponivel</v>
      </c>
      <c r="E20" s="17" t="str">
        <f>IFERROR($B$20/F20-1, "")</f>
        <v/>
      </c>
      <c r="F20" s="60">
        <f>bancodedados!AE4</f>
        <v>499</v>
      </c>
      <c r="G20" s="17" t="str">
        <f>IFERROR($B$20/H20-1, "")</f>
        <v/>
      </c>
      <c r="H20" s="60" t="str">
        <f>bancodedados!AE5</f>
        <v>Indisponivel</v>
      </c>
      <c r="I20" s="17" t="str">
        <f>IFERROR($B$20/J20-1, "")</f>
        <v/>
      </c>
      <c r="J20" s="60" t="str">
        <f>bancodedados!AE6</f>
        <v>Indisponivel</v>
      </c>
      <c r="K20" s="17" t="str">
        <f>IFERROR($B$20/L20-1, "")</f>
        <v/>
      </c>
      <c r="L20" s="61" t="str">
        <f>bancodedados!AE7</f>
        <v>Indisponivel</v>
      </c>
    </row>
    <row r="21" spans="1:12" ht="15.75" thickBot="1">
      <c r="A21" s="15" t="str">
        <f>bancodedados!Q1</f>
        <v>Preço Gazin</v>
      </c>
      <c r="B21" s="62" t="str">
        <f>bancodedados!AF2</f>
        <v>Indisponivel</v>
      </c>
      <c r="C21" s="17" t="str">
        <f>IFERROR($B$21/D21-1, "")</f>
        <v/>
      </c>
      <c r="D21" s="60" t="str">
        <f>bancodedados!AF3</f>
        <v>Indisponivel</v>
      </c>
      <c r="E21" s="17" t="str">
        <f>IFERROR($B$21/F21-1, "")</f>
        <v/>
      </c>
      <c r="F21" s="60" t="str">
        <f>bancodedados!AF4</f>
        <v>Indisponivel</v>
      </c>
      <c r="G21" s="17" t="str">
        <f>IFERROR($B$21/H21-1, "")</f>
        <v/>
      </c>
      <c r="H21" s="60" t="str">
        <f>bancodedados!AF5</f>
        <v>Indisponivel</v>
      </c>
      <c r="I21" s="17" t="str">
        <f>IFERROR($B$21/J21-1, "")</f>
        <v/>
      </c>
      <c r="J21" s="60">
        <f>bancodedados!AF6</f>
        <v>720</v>
      </c>
      <c r="K21" s="17" t="str">
        <f>IFERROR($B$21/L21-1, "")</f>
        <v/>
      </c>
      <c r="L21" s="61" t="str">
        <f>bancodedados!AF7</f>
        <v>Indisponivel</v>
      </c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21 E12:E21 I12:I21">
    <cfRule type="cellIs" dxfId="187" priority="5" operator="lessThan">
      <formula>0</formula>
    </cfRule>
    <cfRule type="cellIs" dxfId="186" priority="6" operator="greaterThan">
      <formula>0</formula>
    </cfRule>
  </conditionalFormatting>
  <conditionalFormatting sqref="G12:G21">
    <cfRule type="cellIs" dxfId="185" priority="1" operator="lessThan">
      <formula>0</formula>
    </cfRule>
    <cfRule type="cellIs" dxfId="184" priority="2" operator="greaterThan">
      <formula>0</formula>
    </cfRule>
  </conditionalFormatting>
  <conditionalFormatting sqref="K12:K21">
    <cfRule type="cellIs" dxfId="183" priority="3" operator="lessThan">
      <formula>0</formula>
    </cfRule>
    <cfRule type="cellIs" dxfId="18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1BA537-6C56-4286-A519-346F3365D2C1}">
  <sheetPr codeName="Planilha2">
    <pageSetUpPr fitToPage="1"/>
  </sheetPr>
  <dimension ref="A2:L21"/>
  <sheetViews>
    <sheetView topLeftCell="A2" workbookViewId="0">
      <selection activeCell="F18" sqref="F18:F21"/>
    </sheetView>
  </sheetViews>
  <sheetFormatPr defaultRowHeight="15"/>
  <cols>
    <col min="1" max="1" width="21.42578125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322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232</v>
      </c>
      <c r="E6" s="119"/>
      <c r="F6" s="4" t="s">
        <v>98</v>
      </c>
      <c r="G6" s="119"/>
      <c r="H6" s="4" t="s">
        <v>180</v>
      </c>
      <c r="I6" s="119"/>
      <c r="J6" s="4" t="s">
        <v>233</v>
      </c>
      <c r="K6" s="119"/>
      <c r="L6" s="12" t="s">
        <v>309</v>
      </c>
    </row>
    <row r="7" spans="1:12" ht="14.45" customHeight="1">
      <c r="A7" s="1" t="s">
        <v>15</v>
      </c>
      <c r="B7" s="5" t="s">
        <v>323</v>
      </c>
      <c r="C7" s="119"/>
      <c r="D7" s="2" t="s">
        <v>311</v>
      </c>
      <c r="E7" s="119"/>
      <c r="F7" s="11" t="s">
        <v>312</v>
      </c>
      <c r="G7" s="119"/>
      <c r="H7" s="2" t="s">
        <v>313</v>
      </c>
      <c r="I7" s="119"/>
      <c r="J7" s="5" t="s">
        <v>314</v>
      </c>
      <c r="K7" s="119"/>
      <c r="L7" s="7" t="s">
        <v>315</v>
      </c>
    </row>
    <row r="8" spans="1:12">
      <c r="A8" s="1" t="s">
        <v>22</v>
      </c>
      <c r="B8" s="2" t="s">
        <v>324</v>
      </c>
      <c r="C8" s="119"/>
      <c r="D8" s="2" t="s">
        <v>317</v>
      </c>
      <c r="E8" s="119"/>
      <c r="F8" s="2" t="s">
        <v>318</v>
      </c>
      <c r="G8" s="119"/>
      <c r="H8" s="2" t="s">
        <v>319</v>
      </c>
      <c r="I8" s="119"/>
      <c r="J8" s="2" t="s">
        <v>320</v>
      </c>
      <c r="K8" s="119"/>
      <c r="L8" s="3" t="s">
        <v>321</v>
      </c>
    </row>
    <row r="9" spans="1:12" ht="14.45" customHeight="1">
      <c r="A9" s="1" t="s">
        <v>240</v>
      </c>
      <c r="B9" s="5">
        <v>550</v>
      </c>
      <c r="C9" s="119"/>
      <c r="D9" s="5">
        <v>550</v>
      </c>
      <c r="E9" s="119"/>
      <c r="F9" s="5">
        <v>550</v>
      </c>
      <c r="G9" s="119"/>
      <c r="H9" s="2">
        <v>600</v>
      </c>
      <c r="I9" s="119"/>
      <c r="J9" s="5">
        <v>600</v>
      </c>
      <c r="K9" s="119"/>
      <c r="L9" s="7">
        <v>850</v>
      </c>
    </row>
    <row r="10" spans="1:12" ht="14.45" customHeight="1">
      <c r="A10" s="1" t="s">
        <v>241</v>
      </c>
      <c r="B10" s="5">
        <v>1.9</v>
      </c>
      <c r="C10" s="119"/>
      <c r="D10" s="81">
        <v>2</v>
      </c>
      <c r="E10" s="119"/>
      <c r="F10" s="81">
        <v>2</v>
      </c>
      <c r="G10" s="119"/>
      <c r="H10" s="2">
        <v>2.2000000000000002</v>
      </c>
      <c r="I10" s="119"/>
      <c r="J10" s="5">
        <v>2.1</v>
      </c>
      <c r="K10" s="119"/>
      <c r="L10" s="82" t="s">
        <v>275</v>
      </c>
    </row>
    <row r="11" spans="1:12" ht="14.45" customHeight="1">
      <c r="A11" s="1" t="s">
        <v>242</v>
      </c>
      <c r="B11" s="5">
        <v>2</v>
      </c>
      <c r="C11" s="120"/>
      <c r="D11" s="2">
        <v>2</v>
      </c>
      <c r="E11" s="120"/>
      <c r="F11" s="5">
        <v>2</v>
      </c>
      <c r="G11" s="120"/>
      <c r="H11" s="2">
        <v>2</v>
      </c>
      <c r="I11" s="120"/>
      <c r="J11" s="5">
        <v>2</v>
      </c>
      <c r="K11" s="120"/>
      <c r="L11" s="7">
        <v>2</v>
      </c>
    </row>
    <row r="12" spans="1:12" ht="14.45" customHeight="1">
      <c r="A12" s="1" t="str">
        <f>bancodedados!H1</f>
        <v>Preço site Marca (PVP)</v>
      </c>
      <c r="B12" s="83">
        <f>bancodedados!W50</f>
        <v>119.9</v>
      </c>
      <c r="C12" s="10" t="str">
        <f>IFERROR($B$12/D12-1, "")</f>
        <v/>
      </c>
      <c r="D12" s="83">
        <f>bancodedados!W51</f>
        <v>0</v>
      </c>
      <c r="E12" s="10" t="str">
        <f>IFERROR($B$12/F12-1, "")</f>
        <v/>
      </c>
      <c r="F12" s="83">
        <f>bancodedados!W52</f>
        <v>0</v>
      </c>
      <c r="G12" s="10" t="str">
        <f>IFERROR($B$12/H12-1, "")</f>
        <v/>
      </c>
      <c r="H12" s="83">
        <f>bancodedados!W53</f>
        <v>0</v>
      </c>
      <c r="I12" s="10" t="str">
        <f>IFERROR($B$12/J12-1, "")</f>
        <v/>
      </c>
      <c r="J12" s="83">
        <f>bancodedados!W54</f>
        <v>0</v>
      </c>
      <c r="K12" s="10" t="str">
        <f>IFERROR($B$12/L12-1, "")</f>
        <v/>
      </c>
      <c r="L12" s="83">
        <f>bancodedados!W55</f>
        <v>0</v>
      </c>
    </row>
    <row r="13" spans="1:12">
      <c r="A13" s="1" t="str">
        <f>bancodedados!I1</f>
        <v>Preço Magazine</v>
      </c>
      <c r="B13" s="83">
        <f>bancodedados!X50</f>
        <v>0</v>
      </c>
      <c r="C13" s="10" t="str">
        <f>IFERROR($B$13/D13-1, "")</f>
        <v/>
      </c>
      <c r="D13" s="83">
        <f>bancodedados!X51</f>
        <v>0</v>
      </c>
      <c r="E13" s="10" t="str">
        <f>IFERROR($B$13/F13-1, "")</f>
        <v/>
      </c>
      <c r="F13" s="83">
        <f>bancodedados!X52</f>
        <v>0</v>
      </c>
      <c r="G13" s="10" t="str">
        <f>IFERROR($B$13/H13-1, "")</f>
        <v/>
      </c>
      <c r="H13" s="83">
        <f>bancodedados!X53</f>
        <v>0</v>
      </c>
      <c r="I13" s="10" t="str">
        <f>IFERROR($B$13/J13-1, "")</f>
        <v/>
      </c>
      <c r="J13" s="83">
        <f>bancodedados!X54</f>
        <v>0</v>
      </c>
      <c r="K13" s="10" t="str">
        <f>IFERROR($B$13/L13-1, "")</f>
        <v/>
      </c>
      <c r="L13" s="83">
        <f>bancodedados!X55</f>
        <v>0</v>
      </c>
    </row>
    <row r="14" spans="1:12">
      <c r="A14" s="1" t="str">
        <f>bancodedados!J1</f>
        <v>Preço Casas Bahia</v>
      </c>
      <c r="B14" s="83" t="str">
        <f>bancodedados!Y50</f>
        <v>Indisponivel</v>
      </c>
      <c r="C14" s="10" t="str">
        <f>IFERROR($B$14/D14-1, "")</f>
        <v/>
      </c>
      <c r="D14" s="83" t="str">
        <f>bancodedados!Y51</f>
        <v>Indisponivel</v>
      </c>
      <c r="E14" s="10" t="str">
        <f>IFERROR($B$14/F14-1, "")</f>
        <v/>
      </c>
      <c r="F14" s="83" t="str">
        <f>bancodedados!Y52</f>
        <v>Indisponivel</v>
      </c>
      <c r="G14" s="10" t="str">
        <f>IFERROR($B$14/H14-1, "")</f>
        <v/>
      </c>
      <c r="H14" s="83" t="str">
        <f>bancodedados!Y53</f>
        <v>Indisponivel</v>
      </c>
      <c r="I14" s="10" t="str">
        <f>IFERROR($B$14/J14-1, "")</f>
        <v/>
      </c>
      <c r="J14" s="83" t="str">
        <f>bancodedados!Y54</f>
        <v>Indisponivel</v>
      </c>
      <c r="K14" s="10" t="str">
        <f>IFERROR($B$14/L14-1, "")</f>
        <v/>
      </c>
      <c r="L14" s="83" t="str">
        <f>bancodedados!Y55</f>
        <v>Indisponivel</v>
      </c>
    </row>
    <row r="15" spans="1:12">
      <c r="A15" s="1" t="str">
        <f>bancodedados!K1</f>
        <v>Preço Meli</v>
      </c>
      <c r="B15" s="83">
        <f>bancodedados!Z50</f>
        <v>72.11</v>
      </c>
      <c r="C15" s="10" t="str">
        <f>IFERROR($B$15/D15-1, "")</f>
        <v/>
      </c>
      <c r="D15" s="83" t="str">
        <f>bancodedados!Z51</f>
        <v>Indisponivel</v>
      </c>
      <c r="E15" s="10" t="str">
        <f>IFERROR($B$15/F15-1, "")</f>
        <v/>
      </c>
      <c r="F15" s="83" t="str">
        <f>bancodedados!Z52</f>
        <v>Indisponivel</v>
      </c>
      <c r="G15" s="10" t="str">
        <f>IFERROR($B$15/H15-1, "")</f>
        <v/>
      </c>
      <c r="H15" s="83" t="str">
        <f>bancodedados!Z53</f>
        <v>Indisponivel</v>
      </c>
      <c r="I15" s="10" t="str">
        <f>IFERROR($B$15/J15-1, "")</f>
        <v/>
      </c>
      <c r="J15" s="83" t="str">
        <f>bancodedados!Z54</f>
        <v>Indisponivel</v>
      </c>
      <c r="K15" s="10" t="str">
        <f>IFERROR($B$15/L15-1, "")</f>
        <v/>
      </c>
      <c r="L15" s="83" t="str">
        <f>bancodedados!Z55</f>
        <v>Indisponivel</v>
      </c>
    </row>
    <row r="16" spans="1:12">
      <c r="A16" s="1" t="str">
        <f>bancodedados!L1</f>
        <v>Preço Amazon</v>
      </c>
      <c r="B16" s="83">
        <f>bancodedados!AA50</f>
        <v>72.11</v>
      </c>
      <c r="C16" s="10">
        <f>IFERROR($B$16/D16-1, "")</f>
        <v>-0.31616880037932671</v>
      </c>
      <c r="D16" s="83">
        <f>bancodedados!AA51</f>
        <v>105.45</v>
      </c>
      <c r="E16" s="10" t="str">
        <f>IFERROR($B$16/F16-1, "")</f>
        <v/>
      </c>
      <c r="F16" s="83" t="str">
        <f>bancodedados!AA52</f>
        <v>Indisponivel</v>
      </c>
      <c r="G16" s="10" t="str">
        <f>IFERROR($B$16/H16-1, "")</f>
        <v/>
      </c>
      <c r="H16" s="83" t="str">
        <f>bancodedados!AA53</f>
        <v>Indisponivel</v>
      </c>
      <c r="I16" s="10" t="str">
        <f>IFERROR($B$16/J16-1, "")</f>
        <v/>
      </c>
      <c r="J16" s="83" t="str">
        <f>bancodedados!AA54</f>
        <v>Indisponivel</v>
      </c>
      <c r="K16" s="10" t="str">
        <f>IFERROR($B$16/L16-1, "")</f>
        <v/>
      </c>
      <c r="L16" s="83" t="str">
        <f>bancodedados!AA55</f>
        <v>Indisponivel</v>
      </c>
    </row>
    <row r="17" spans="1:12" ht="15.75" thickBot="1">
      <c r="A17" s="15" t="str">
        <f>bancodedados!M1</f>
        <v>Preço Carrefour</v>
      </c>
      <c r="B17" s="83" t="str">
        <f>bancodedados!AB50</f>
        <v>Indisponivel</v>
      </c>
      <c r="C17" s="17" t="str">
        <f>IFERROR($B$17/D17-1, "")</f>
        <v/>
      </c>
      <c r="D17" s="83" t="str">
        <f>bancodedados!AB51</f>
        <v>Indisponivel</v>
      </c>
      <c r="E17" s="17" t="str">
        <f>IFERROR($B$17/F17-1, "")</f>
        <v/>
      </c>
      <c r="F17" s="83" t="str">
        <f>bancodedados!AB52</f>
        <v>Indisponivel</v>
      </c>
      <c r="G17" s="17" t="str">
        <f>IFERROR($B$17/H17-1, "")</f>
        <v/>
      </c>
      <c r="H17" s="83" t="str">
        <f>bancodedados!AB53</f>
        <v>Indisponivel</v>
      </c>
      <c r="I17" s="17" t="str">
        <f>IFERROR($B$17/J17-1, "")</f>
        <v/>
      </c>
      <c r="J17" s="83" t="str">
        <f>bancodedados!AB54</f>
        <v>Indisponivel</v>
      </c>
      <c r="K17" s="17" t="str">
        <f>IFERROR($B$17/L17-1, "")</f>
        <v/>
      </c>
      <c r="L17" s="83" t="str">
        <f>bancodedados!AB55</f>
        <v>Indisponivel</v>
      </c>
    </row>
    <row r="18" spans="1:12" ht="15.75" thickBot="1">
      <c r="A18" s="15" t="str">
        <f>bancodedados!N1</f>
        <v>Preço Casa e Video</v>
      </c>
      <c r="B18" s="83" t="str">
        <f>bancodedados!AC50</f>
        <v>Indisponivel</v>
      </c>
      <c r="C18" s="17" t="str">
        <f>IFERROR($B$18/D18-1, "")</f>
        <v/>
      </c>
      <c r="D18" s="83" t="str">
        <f>bancodedados!AC51</f>
        <v>Indisponivel</v>
      </c>
      <c r="E18" s="17" t="str">
        <f>IFERROR($B$18/F18-1, "")</f>
        <v/>
      </c>
      <c r="F18" s="83">
        <f>bancodedados!AC52</f>
        <v>94.9</v>
      </c>
      <c r="G18" s="17" t="str">
        <f>IFERROR($B$18/H18-1, "")</f>
        <v/>
      </c>
      <c r="H18" s="83" t="str">
        <f>bancodedados!AC53</f>
        <v>Indisponivel</v>
      </c>
      <c r="I18" s="17" t="str">
        <f>IFERROR($B$18/J18-1, "")</f>
        <v/>
      </c>
      <c r="J18" s="83" t="str">
        <f>bancodedados!AC54</f>
        <v>Indisponivel</v>
      </c>
      <c r="K18" s="17" t="str">
        <f>IFERROR($B$18/L18-1, "")</f>
        <v/>
      </c>
      <c r="L18" s="83" t="str">
        <f>bancodedados!AC55</f>
        <v>Indisponivel</v>
      </c>
    </row>
    <row r="19" spans="1:12" ht="15.75" thickBot="1">
      <c r="A19" s="15" t="str">
        <f>bancodedados!O1</f>
        <v>Preço Le Biscuit</v>
      </c>
      <c r="B19" s="83">
        <f>bancodedados!AD50</f>
        <v>119.9</v>
      </c>
      <c r="C19" s="17" t="str">
        <f>IFERROR($B$19/D19-1, "")</f>
        <v/>
      </c>
      <c r="D19" s="83" t="str">
        <f>bancodedados!AD51</f>
        <v>Indisponivel</v>
      </c>
      <c r="E19" s="17">
        <f>IFERROR($B$19/F19-1, "")</f>
        <v>9.0991810737033552E-2</v>
      </c>
      <c r="F19" s="83">
        <f>bancodedados!AD52</f>
        <v>109.9</v>
      </c>
      <c r="G19" s="17" t="str">
        <f>IFERROR($B$19/H19-1, "")</f>
        <v/>
      </c>
      <c r="H19" s="83" t="str">
        <f>bancodedados!AD53</f>
        <v>Indisponivel</v>
      </c>
      <c r="I19" s="17" t="str">
        <f>IFERROR($B$19/J19-1, "")</f>
        <v/>
      </c>
      <c r="J19" s="83" t="str">
        <f>bancodedados!AD54</f>
        <v>Indisponivel</v>
      </c>
      <c r="K19" s="17" t="str">
        <f>IFERROR($B$19/L19-1, "")</f>
        <v/>
      </c>
      <c r="L19" s="83" t="str">
        <f>bancodedados!AD55</f>
        <v>Indisponivel</v>
      </c>
    </row>
    <row r="20" spans="1:12" ht="15.75" thickBot="1">
      <c r="A20" s="15" t="str">
        <f>bancodedados!P1</f>
        <v>Preço eFacil</v>
      </c>
      <c r="B20" s="83" t="str">
        <f>bancodedados!AE50</f>
        <v>Indisponivel</v>
      </c>
      <c r="C20" s="17" t="str">
        <f>IFERROR($B$20/D20-1, "")</f>
        <v/>
      </c>
      <c r="D20" s="83">
        <f>bancodedados!AE51</f>
        <v>159.9</v>
      </c>
      <c r="E20" s="17" t="str">
        <f>IFERROR($B$20/F20-1, "")</f>
        <v/>
      </c>
      <c r="F20" s="83">
        <f>bancodedados!AE52</f>
        <v>159</v>
      </c>
      <c r="G20" s="17" t="str">
        <f>IFERROR($B$20/H20-1, "")</f>
        <v/>
      </c>
      <c r="H20" s="83" t="str">
        <f>bancodedados!AE53</f>
        <v>Indisponivel</v>
      </c>
      <c r="I20" s="17" t="str">
        <f>IFERROR($B$20/J20-1, "")</f>
        <v/>
      </c>
      <c r="J20" s="83" t="str">
        <f>bancodedados!AE54</f>
        <v>Indisponivel</v>
      </c>
      <c r="K20" s="17" t="str">
        <f>IFERROR($B$20/L20-1, "")</f>
        <v/>
      </c>
      <c r="L20" s="83" t="str">
        <f>bancodedados!AE55</f>
        <v>Indisponivel</v>
      </c>
    </row>
    <row r="21" spans="1:12" ht="15.75" thickBot="1">
      <c r="A21" s="15" t="str">
        <f>bancodedados!Q1</f>
        <v>Preço Gazin</v>
      </c>
      <c r="B21" s="83" t="str">
        <f>bancodedados!AF50</f>
        <v>Indisponivel</v>
      </c>
      <c r="C21" s="17" t="str">
        <f>IFERROR($B$21/D21-1, "")</f>
        <v/>
      </c>
      <c r="D21" s="83">
        <f>bancodedados!AF51</f>
        <v>99.9</v>
      </c>
      <c r="E21" s="17" t="str">
        <f>IFERROR($B$21/F21-1, "")</f>
        <v/>
      </c>
      <c r="F21" s="83">
        <f>bancodedados!AF52</f>
        <v>129.9</v>
      </c>
      <c r="G21" s="17" t="str">
        <f>IFERROR($B$21/H21-1, "")</f>
        <v/>
      </c>
      <c r="H21" s="83" t="str">
        <f>bancodedados!AF53</f>
        <v>Indisponivel</v>
      </c>
      <c r="I21" s="17" t="str">
        <f>IFERROR($B$21/J21-1, "")</f>
        <v/>
      </c>
      <c r="J21" s="83" t="str">
        <f>bancodedados!AF54</f>
        <v>Indisponivel</v>
      </c>
      <c r="K21" s="17" t="str">
        <f>IFERROR($B$21/L21-1, "")</f>
        <v/>
      </c>
      <c r="L21" s="83">
        <f>bancodedados!AF55</f>
        <v>59.9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 I12:I21">
    <cfRule type="cellIs" dxfId="33" priority="5" operator="lessThan">
      <formula>0</formula>
    </cfRule>
    <cfRule type="cellIs" dxfId="32" priority="6" operator="greaterThan">
      <formula>0</formula>
    </cfRule>
  </conditionalFormatting>
  <conditionalFormatting sqref="G12:G21">
    <cfRule type="cellIs" dxfId="31" priority="1" operator="lessThan">
      <formula>0</formula>
    </cfRule>
    <cfRule type="cellIs" dxfId="30" priority="2" operator="greaterThan">
      <formula>0</formula>
    </cfRule>
  </conditionalFormatting>
  <conditionalFormatting sqref="K12:K21">
    <cfRule type="cellIs" dxfId="29" priority="3" operator="lessThan">
      <formula>0</formula>
    </cfRule>
    <cfRule type="cellIs" dxfId="2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F0DB0-A684-4CEF-8455-600C2A3834DA}">
  <sheetPr codeName="Planilha1">
    <pageSetUpPr fitToPage="1"/>
  </sheetPr>
  <dimension ref="A2:L21"/>
  <sheetViews>
    <sheetView topLeftCell="A3" workbookViewId="0">
      <selection activeCell="A15" sqref="A15"/>
    </sheetView>
  </sheetViews>
  <sheetFormatPr defaultRowHeight="15"/>
  <cols>
    <col min="1" max="1" width="24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325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/>
    </row>
    <row r="5" spans="1:12" ht="101.25" customHeight="1">
      <c r="A5" s="20" t="s">
        <v>2</v>
      </c>
      <c r="B5" s="78"/>
      <c r="C5" s="118" t="s">
        <v>3</v>
      </c>
      <c r="D5" s="22"/>
      <c r="E5" s="118" t="s">
        <v>4</v>
      </c>
      <c r="F5" s="22"/>
      <c r="G5" s="118" t="s">
        <v>5</v>
      </c>
      <c r="H5" s="23"/>
      <c r="I5" s="118" t="s">
        <v>6</v>
      </c>
      <c r="J5" s="79"/>
      <c r="K5" s="118" t="s">
        <v>7</v>
      </c>
      <c r="L5" s="80"/>
    </row>
    <row r="6" spans="1:12" ht="14.45" customHeight="1">
      <c r="A6" s="1" t="s">
        <v>8</v>
      </c>
      <c r="B6" s="4" t="s">
        <v>9</v>
      </c>
      <c r="C6" s="119"/>
      <c r="D6" s="4" t="s">
        <v>10</v>
      </c>
      <c r="E6" s="119"/>
      <c r="F6" s="4" t="s">
        <v>283</v>
      </c>
      <c r="G6" s="119"/>
      <c r="H6" s="4" t="s">
        <v>98</v>
      </c>
      <c r="I6" s="119"/>
      <c r="J6" s="4" t="s">
        <v>77</v>
      </c>
      <c r="K6" s="119"/>
      <c r="L6" s="4" t="s">
        <v>180</v>
      </c>
    </row>
    <row r="7" spans="1:12" ht="14.45" customHeight="1">
      <c r="A7" s="1" t="s">
        <v>15</v>
      </c>
      <c r="B7" s="5" t="s">
        <v>326</v>
      </c>
      <c r="C7" s="119"/>
      <c r="D7" s="2" t="s">
        <v>327</v>
      </c>
      <c r="E7" s="119"/>
      <c r="F7" s="11" t="s">
        <v>328</v>
      </c>
      <c r="G7" s="119"/>
      <c r="H7" s="2" t="s">
        <v>329</v>
      </c>
      <c r="I7" s="119"/>
      <c r="J7" s="5" t="s">
        <v>330</v>
      </c>
      <c r="K7" s="119"/>
      <c r="L7" s="5" t="s">
        <v>331</v>
      </c>
    </row>
    <row r="8" spans="1:12">
      <c r="A8" s="1" t="s">
        <v>22</v>
      </c>
      <c r="B8" s="2" t="s">
        <v>332</v>
      </c>
      <c r="C8" s="119"/>
      <c r="D8" s="2" t="s">
        <v>327</v>
      </c>
      <c r="E8" s="119"/>
      <c r="F8" s="2" t="s">
        <v>333</v>
      </c>
      <c r="G8" s="119"/>
      <c r="H8" s="2" t="s">
        <v>318</v>
      </c>
      <c r="I8" s="119"/>
      <c r="J8" s="2" t="s">
        <v>333</v>
      </c>
      <c r="K8" s="119"/>
      <c r="L8" s="2" t="s">
        <v>334</v>
      </c>
    </row>
    <row r="9" spans="1:12" ht="14.45" customHeight="1">
      <c r="A9" s="1" t="s">
        <v>240</v>
      </c>
      <c r="B9" s="5">
        <v>550</v>
      </c>
      <c r="C9" s="119"/>
      <c r="D9" s="2">
        <v>600</v>
      </c>
      <c r="E9" s="119"/>
      <c r="F9" s="5">
        <v>650</v>
      </c>
      <c r="G9" s="119"/>
      <c r="H9" s="2">
        <v>550</v>
      </c>
      <c r="I9" s="119"/>
      <c r="J9" s="5">
        <v>600</v>
      </c>
      <c r="K9" s="119"/>
      <c r="L9" s="5">
        <v>800</v>
      </c>
    </row>
    <row r="10" spans="1:12" ht="14.45" customHeight="1">
      <c r="A10" s="1" t="s">
        <v>241</v>
      </c>
      <c r="B10" s="5">
        <v>1.6</v>
      </c>
      <c r="C10" s="119"/>
      <c r="D10" s="2">
        <v>2.1</v>
      </c>
      <c r="E10" s="119"/>
      <c r="F10" s="5">
        <v>2.2999999999999998</v>
      </c>
      <c r="G10" s="119"/>
      <c r="H10" s="2">
        <v>2.5</v>
      </c>
      <c r="I10" s="119"/>
      <c r="J10" s="5">
        <v>2.6</v>
      </c>
      <c r="K10" s="119"/>
      <c r="L10" s="5">
        <v>2.1</v>
      </c>
    </row>
    <row r="11" spans="1:12" ht="14.45" customHeight="1">
      <c r="A11" s="1" t="s">
        <v>242</v>
      </c>
      <c r="B11" s="5">
        <v>3</v>
      </c>
      <c r="C11" s="120"/>
      <c r="D11" s="2">
        <v>3</v>
      </c>
      <c r="E11" s="120"/>
      <c r="F11" s="5">
        <v>3</v>
      </c>
      <c r="G11" s="120"/>
      <c r="H11" s="2">
        <v>5</v>
      </c>
      <c r="I11" s="120"/>
      <c r="J11" s="5">
        <v>3</v>
      </c>
      <c r="K11" s="120"/>
      <c r="L11" s="5">
        <v>4</v>
      </c>
    </row>
    <row r="12" spans="1:12" ht="14.45" customHeight="1">
      <c r="A12" s="1" t="str">
        <f>bancodedados!H1</f>
        <v>Preço site Marca (PVP)</v>
      </c>
      <c r="B12" s="83">
        <f>bancodedados!W44</f>
        <v>154.9</v>
      </c>
      <c r="C12" s="10">
        <f>IFERROR($B$12/D12-1, "")</f>
        <v>-0.81107452128308333</v>
      </c>
      <c r="D12" s="83">
        <f>bancodedados!W45</f>
        <v>819.9</v>
      </c>
      <c r="E12" s="10" t="str">
        <f>IFERROR($B$12/F12-1, "")</f>
        <v/>
      </c>
      <c r="F12" s="83">
        <f>bancodedados!W46</f>
        <v>0</v>
      </c>
      <c r="G12" s="10" t="str">
        <f>IFERROR($B$12/H12-1, "")</f>
        <v/>
      </c>
      <c r="H12" s="83">
        <f>bancodedados!W47</f>
        <v>0</v>
      </c>
      <c r="I12" s="10">
        <f>IFERROR($B$12/J12-1, "")</f>
        <v>-0.22511255627813909</v>
      </c>
      <c r="J12" s="83">
        <f>bancodedados!W48</f>
        <v>199.9</v>
      </c>
      <c r="K12" s="10" t="str">
        <f>IFERROR($B$12/L12-1, "")</f>
        <v/>
      </c>
      <c r="L12" s="84">
        <f>bancodedados!W49</f>
        <v>0</v>
      </c>
    </row>
    <row r="13" spans="1:12">
      <c r="A13" s="1" t="str">
        <f>bancodedados!I1</f>
        <v>Preço Magazine</v>
      </c>
      <c r="B13" s="83">
        <f>bancodedados!X44</f>
        <v>0</v>
      </c>
      <c r="C13" s="10" t="str">
        <f>IFERROR($B$13/D13-1, "")</f>
        <v/>
      </c>
      <c r="D13" s="83">
        <f>bancodedados!X45</f>
        <v>0</v>
      </c>
      <c r="E13" s="10" t="str">
        <f>IFERROR($B$13/F13-1, "")</f>
        <v/>
      </c>
      <c r="F13" s="83">
        <f>bancodedados!X46</f>
        <v>0</v>
      </c>
      <c r="G13" s="10" t="str">
        <f>IFERROR($B$13/H13-1, "")</f>
        <v/>
      </c>
      <c r="H13" s="83">
        <f>bancodedados!X47</f>
        <v>0</v>
      </c>
      <c r="I13" s="10" t="str">
        <f>IFERROR($B$13/J13-1, "")</f>
        <v/>
      </c>
      <c r="J13" s="83">
        <f>bancodedados!X48</f>
        <v>0</v>
      </c>
      <c r="K13" s="10" t="str">
        <f>IFERROR($B$13/L13-1, "")</f>
        <v/>
      </c>
      <c r="L13" s="84">
        <f>bancodedados!X49</f>
        <v>0</v>
      </c>
    </row>
    <row r="14" spans="1:12">
      <c r="A14" s="1" t="str">
        <f>bancodedados!J1</f>
        <v>Preço Casas Bahia</v>
      </c>
      <c r="B14" s="83" t="str">
        <f>bancodedados!Y44</f>
        <v>Indisponivel</v>
      </c>
      <c r="C14" s="10" t="str">
        <f>IFERROR($B$14/D14-1, "")</f>
        <v/>
      </c>
      <c r="D14" s="83" t="str">
        <f>bancodedados!Y45</f>
        <v>Indisponivel</v>
      </c>
      <c r="E14" s="10" t="str">
        <f>IFERROR($B$14/F14-1, "")</f>
        <v/>
      </c>
      <c r="F14" s="83" t="str">
        <f>bancodedados!Y46</f>
        <v>Indisponivel</v>
      </c>
      <c r="G14" s="10" t="str">
        <f>IFERROR($B$14/H14-1, "")</f>
        <v/>
      </c>
      <c r="H14" s="83" t="str">
        <f>bancodedados!Y47</f>
        <v>Indisponivel</v>
      </c>
      <c r="I14" s="10" t="str">
        <f>IFERROR($B$14/J14-1, "")</f>
        <v/>
      </c>
      <c r="J14" s="83" t="str">
        <f>bancodedados!Y48</f>
        <v>Indisponivel</v>
      </c>
      <c r="K14" s="10" t="str">
        <f>IFERROR($B$14/L14-1, "")</f>
        <v/>
      </c>
      <c r="L14" s="84" t="str">
        <f>bancodedados!Y49</f>
        <v>Indisponivel</v>
      </c>
    </row>
    <row r="15" spans="1:12">
      <c r="A15" s="1" t="str">
        <f>bancodedados!K1</f>
        <v>Preço Meli</v>
      </c>
      <c r="B15" s="83">
        <f>bancodedados!Z44</f>
        <v>99.9</v>
      </c>
      <c r="C15" s="10" t="str">
        <f>IFERROR($B$15/D15-1, "")</f>
        <v/>
      </c>
      <c r="D15" s="83" t="str">
        <f>bancodedados!Z45</f>
        <v>Indisponivel</v>
      </c>
      <c r="E15" s="10" t="str">
        <f>IFERROR($B$15/F15-1, "")</f>
        <v/>
      </c>
      <c r="F15" s="83" t="str">
        <f>bancodedados!Z46</f>
        <v>Indisponivel</v>
      </c>
      <c r="G15" s="10" t="str">
        <f>IFERROR($B$15/H15-1, "")</f>
        <v/>
      </c>
      <c r="H15" s="83" t="str">
        <f>bancodedados!Z47</f>
        <v>Indisponivel</v>
      </c>
      <c r="I15" s="10">
        <f>IFERROR($B$15/J15-1, "")</f>
        <v>0.53715956300969392</v>
      </c>
      <c r="J15" s="83">
        <f>bancodedados!Z48</f>
        <v>64.989999999999995</v>
      </c>
      <c r="K15" s="10" t="str">
        <f>IFERROR($B$15/L15-1, "")</f>
        <v/>
      </c>
      <c r="L15" s="84" t="str">
        <f>bancodedados!Z49</f>
        <v>Indisponivel</v>
      </c>
    </row>
    <row r="16" spans="1:12">
      <c r="A16" s="1" t="str">
        <f>bancodedados!L1</f>
        <v>Preço Amazon</v>
      </c>
      <c r="B16" s="83" t="str">
        <f>bancodedados!AA44</f>
        <v>Indisponivel</v>
      </c>
      <c r="C16" s="10" t="str">
        <f>IFERROR($B$16/D16-1, "")</f>
        <v/>
      </c>
      <c r="D16" s="83" t="str">
        <f>bancodedados!AA45</f>
        <v>Indisponivel</v>
      </c>
      <c r="E16" s="10" t="str">
        <f>IFERROR($B$16/F16-1, "")</f>
        <v/>
      </c>
      <c r="F16" s="83" t="str">
        <f>bancodedados!AA46</f>
        <v>Indisponivel</v>
      </c>
      <c r="G16" s="10" t="str">
        <f>IFERROR($B$16/H16-1, "")</f>
        <v/>
      </c>
      <c r="H16" s="83" t="str">
        <f>bancodedados!AA47</f>
        <v>Indisponivel</v>
      </c>
      <c r="I16" s="10" t="str">
        <f>IFERROR($B$16/J16-1, "")</f>
        <v/>
      </c>
      <c r="J16" s="83" t="str">
        <f>bancodedados!AA48</f>
        <v>Indisponivel</v>
      </c>
      <c r="K16" s="10" t="str">
        <f>IFERROR($B$16/L16-1, "")</f>
        <v/>
      </c>
      <c r="L16" s="84" t="str">
        <f>bancodedados!AA49</f>
        <v>Indisponivel</v>
      </c>
    </row>
    <row r="17" spans="1:12" ht="15.75" thickBot="1">
      <c r="A17" s="15" t="str">
        <f>bancodedados!M1</f>
        <v>Preço Carrefour</v>
      </c>
      <c r="B17" s="83" t="str">
        <f>bancodedados!AB44</f>
        <v>Indisponivel</v>
      </c>
      <c r="C17" s="17" t="str">
        <f>IFERROR($B$17/D17-1, "")</f>
        <v/>
      </c>
      <c r="D17" s="83" t="str">
        <f>bancodedados!AB45</f>
        <v>Indisponivel</v>
      </c>
      <c r="E17" s="17" t="str">
        <f>IFERROR($B$17/F17-1, "")</f>
        <v/>
      </c>
      <c r="F17" s="83" t="str">
        <f>bancodedados!AB46</f>
        <v>Indisponivel</v>
      </c>
      <c r="G17" s="17" t="str">
        <f>IFERROR($B$17/H17-1, "")</f>
        <v/>
      </c>
      <c r="H17" s="83" t="str">
        <f>bancodedados!AB47</f>
        <v>Indisponivel</v>
      </c>
      <c r="I17" s="17" t="str">
        <f>IFERROR($B$17/J17-1, "")</f>
        <v/>
      </c>
      <c r="J17" s="83" t="str">
        <f>bancodedados!AB48</f>
        <v>Indisponivel</v>
      </c>
      <c r="K17" s="17" t="str">
        <f>IFERROR($B$17/L17-1, "")</f>
        <v/>
      </c>
      <c r="L17" s="84" t="str">
        <f>bancodedados!AB49</f>
        <v>Indisponivel</v>
      </c>
    </row>
    <row r="18" spans="1:12" ht="15.75" thickBot="1">
      <c r="A18" s="15" t="str">
        <f>bancodedados!N1</f>
        <v>Preço Casa e Video</v>
      </c>
      <c r="B18" s="83" t="str">
        <f>bancodedados!AC44</f>
        <v>Indisponivel</v>
      </c>
      <c r="C18" s="17" t="str">
        <f>IFERROR($B$18/D18-1, "")</f>
        <v/>
      </c>
      <c r="D18" s="83" t="str">
        <f>bancodedados!AC45</f>
        <v>Indisponivel</v>
      </c>
      <c r="E18" s="17" t="str">
        <f>IFERROR($B$18/F18-1, "")</f>
        <v/>
      </c>
      <c r="F18" s="83" t="str">
        <f>bancodedados!AC46</f>
        <v>Indisponivel</v>
      </c>
      <c r="G18" s="17" t="str">
        <f>IFERROR($B$18/H18-1, "")</f>
        <v/>
      </c>
      <c r="H18" s="83" t="str">
        <f>bancodedados!AC47</f>
        <v>Indisponivel</v>
      </c>
      <c r="I18" s="17" t="str">
        <f>IFERROR($B$18/J18-1, "")</f>
        <v/>
      </c>
      <c r="J18" s="83" t="str">
        <f>bancodedados!AC48</f>
        <v>Indisponivel</v>
      </c>
      <c r="K18" s="17" t="str">
        <f>IFERROR($B$18/L18-1, "")</f>
        <v/>
      </c>
      <c r="L18" s="84" t="str">
        <f>bancodedados!AC49</f>
        <v>Indisponivel</v>
      </c>
    </row>
    <row r="19" spans="1:12" ht="15.75" thickBot="1">
      <c r="A19" s="15" t="str">
        <f>bancodedados!O1</f>
        <v>Preço Le Biscuit</v>
      </c>
      <c r="B19" s="83" t="str">
        <f>bancodedados!AD44</f>
        <v>Indisponivel</v>
      </c>
      <c r="C19" s="17" t="str">
        <f>IFERROR($B$19/D19-1, "")</f>
        <v/>
      </c>
      <c r="D19" s="83" t="str">
        <f>bancodedados!AD45</f>
        <v>Indisponivel</v>
      </c>
      <c r="E19" s="17" t="str">
        <f>IFERROR($B$19/F19-1, "")</f>
        <v/>
      </c>
      <c r="F19" s="83" t="str">
        <f>bancodedados!AD46</f>
        <v>Indisponivel</v>
      </c>
      <c r="G19" s="17" t="str">
        <f>IFERROR($B$19/H19-1, "")</f>
        <v/>
      </c>
      <c r="H19" s="83" t="str">
        <f>bancodedados!AD47</f>
        <v>Indisponivel</v>
      </c>
      <c r="I19" s="17" t="str">
        <f>IFERROR($B$19/J19-1, "")</f>
        <v/>
      </c>
      <c r="J19" s="83" t="str">
        <f>bancodedados!AD48</f>
        <v>Indisponivel</v>
      </c>
      <c r="K19" s="17" t="str">
        <f>IFERROR($B$19/L19-1, "")</f>
        <v/>
      </c>
      <c r="L19" s="84" t="str">
        <f>bancodedados!AD49</f>
        <v>Indisponivel</v>
      </c>
    </row>
    <row r="20" spans="1:12" ht="15.75" thickBot="1">
      <c r="A20" s="15" t="str">
        <f>bancodedados!P1</f>
        <v>Preço eFacil</v>
      </c>
      <c r="B20" s="83" t="str">
        <f>bancodedados!AE44</f>
        <v>Indisponivel</v>
      </c>
      <c r="C20" s="17" t="str">
        <f>IFERROR($B$20/D20-1, "")</f>
        <v/>
      </c>
      <c r="D20" s="83" t="str">
        <f>bancodedados!AE45</f>
        <v>Indisponivel</v>
      </c>
      <c r="E20" s="17" t="str">
        <f>IFERROR($B$20/F20-1, "")</f>
        <v/>
      </c>
      <c r="F20" s="83" t="str">
        <f>bancodedados!AE46</f>
        <v>Indisponivel</v>
      </c>
      <c r="G20" s="17" t="str">
        <f>IFERROR($B$20/H20-1, "")</f>
        <v/>
      </c>
      <c r="H20" s="83" t="str">
        <f>bancodedados!AE47</f>
        <v>Indisponivel</v>
      </c>
      <c r="I20" s="17" t="str">
        <f>IFERROR($B$20/J20-1, "")</f>
        <v/>
      </c>
      <c r="J20" s="83">
        <f>bancodedados!AE48</f>
        <v>0</v>
      </c>
      <c r="K20" s="17" t="str">
        <f>IFERROR($B$20/L20-1, "")</f>
        <v/>
      </c>
      <c r="L20" s="84" t="str">
        <f>bancodedados!AE49</f>
        <v>Indisponivel</v>
      </c>
    </row>
    <row r="21" spans="1:12" ht="15.75" thickBot="1">
      <c r="A21" s="15" t="str">
        <f>bancodedados!Q1</f>
        <v>Preço Gazin</v>
      </c>
      <c r="B21" s="83" t="str">
        <f>bancodedados!AF44</f>
        <v>Indisponivel</v>
      </c>
      <c r="C21" s="17" t="str">
        <f>IFERROR($B$21/D21-1, "")</f>
        <v/>
      </c>
      <c r="D21" s="83" t="str">
        <f>bancodedados!AF45</f>
        <v>Indisponivel</v>
      </c>
      <c r="E21" s="17" t="str">
        <f>IFERROR($B$21/F21-1, "")</f>
        <v/>
      </c>
      <c r="F21" s="83" t="str">
        <f>bancodedados!AF46</f>
        <v>Indisponivel</v>
      </c>
      <c r="G21" s="17" t="str">
        <f>IFERROR($B$21/H21-1, "")</f>
        <v/>
      </c>
      <c r="H21" s="83" t="str">
        <f>bancodedados!AF47</f>
        <v>Indisponivel</v>
      </c>
      <c r="I21" s="17" t="str">
        <f>IFERROR($B$21/J21-1, "")</f>
        <v/>
      </c>
      <c r="J21" s="83" t="str">
        <f>bancodedados!AF48</f>
        <v>Indisponivel</v>
      </c>
      <c r="K21" s="17" t="str">
        <f>IFERROR($B$21/L21-1, "")</f>
        <v/>
      </c>
      <c r="L21" s="84" t="str">
        <f>bancodedados!AF49</f>
        <v>Indisponivel</v>
      </c>
    </row>
  </sheetData>
  <mergeCells count="6">
    <mergeCell ref="A3:L3"/>
    <mergeCell ref="C5:C11"/>
    <mergeCell ref="E5:E11"/>
    <mergeCell ref="G5:G11"/>
    <mergeCell ref="I5:I11"/>
    <mergeCell ref="K5:K11"/>
  </mergeCells>
  <conditionalFormatting sqref="C12:C21 E12:E21 I12:I21">
    <cfRule type="cellIs" dxfId="27" priority="5" operator="lessThan">
      <formula>0</formula>
    </cfRule>
    <cfRule type="cellIs" dxfId="26" priority="6" operator="greaterThan">
      <formula>0</formula>
    </cfRule>
  </conditionalFormatting>
  <conditionalFormatting sqref="G12:G21">
    <cfRule type="cellIs" dxfId="25" priority="1" operator="lessThan">
      <formula>0</formula>
    </cfRule>
    <cfRule type="cellIs" dxfId="24" priority="2" operator="greaterThan">
      <formula>0</formula>
    </cfRule>
  </conditionalFormatting>
  <conditionalFormatting sqref="K12:K21">
    <cfRule type="cellIs" dxfId="23" priority="3" operator="lessThan">
      <formula>0</formula>
    </cfRule>
    <cfRule type="cellIs" dxfId="2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21CEE2-7B7F-4A3F-B84F-A48077696E9D}">
  <sheetPr codeName="Planilha51"/>
  <dimension ref="A1:AF121"/>
  <sheetViews>
    <sheetView tabSelected="1" topLeftCell="A22" workbookViewId="0">
      <selection activeCell="C6" sqref="C6:C121"/>
    </sheetView>
  </sheetViews>
  <sheetFormatPr defaultRowHeight="15"/>
  <cols>
    <col min="1" max="1" width="55.5703125" bestFit="1" customWidth="1"/>
    <col min="2" max="2" width="15.42578125" bestFit="1" customWidth="1"/>
    <col min="3" max="3" width="25.85546875" bestFit="1" customWidth="1"/>
    <col min="4" max="4" width="71.7109375" bestFit="1" customWidth="1"/>
    <col min="5" max="5" width="18.42578125" bestFit="1" customWidth="1"/>
    <col min="6" max="6" width="19.5703125" bestFit="1" customWidth="1"/>
    <col min="7" max="7" width="16.42578125" bestFit="1" customWidth="1"/>
    <col min="8" max="8" width="23.7109375" bestFit="1" customWidth="1"/>
    <col min="9" max="9" width="17.28515625" bestFit="1" customWidth="1"/>
    <col min="10" max="10" width="19.85546875" bestFit="1" customWidth="1"/>
    <col min="11" max="11" width="12.7109375" bestFit="1" customWidth="1"/>
    <col min="12" max="12" width="16" bestFit="1" customWidth="1"/>
    <col min="13" max="13" width="17.7109375" bestFit="1" customWidth="1"/>
    <col min="14" max="17" width="11.85546875" bestFit="1" customWidth="1"/>
    <col min="23" max="23" width="10.140625" style="105" bestFit="1" customWidth="1"/>
    <col min="24" max="24" width="16.42578125" style="105" bestFit="1" customWidth="1"/>
    <col min="25" max="25" width="19" style="105" bestFit="1" customWidth="1"/>
    <col min="26" max="26" width="11.85546875" style="105" bestFit="1" customWidth="1"/>
    <col min="27" max="27" width="15.140625" style="105" bestFit="1" customWidth="1"/>
    <col min="28" max="28" width="9.140625" style="105"/>
    <col min="29" max="32" width="13.42578125" style="105" bestFit="1" customWidth="1"/>
  </cols>
  <sheetData>
    <row r="1" spans="1:32" ht="27.75" customHeight="1">
      <c r="A1" s="29" t="s">
        <v>335</v>
      </c>
      <c r="B1" s="30" t="s">
        <v>8</v>
      </c>
      <c r="C1" s="30" t="s">
        <v>15</v>
      </c>
      <c r="D1" s="30" t="s">
        <v>22</v>
      </c>
      <c r="E1" s="30" t="s">
        <v>161</v>
      </c>
      <c r="F1" s="30" t="s">
        <v>164</v>
      </c>
      <c r="G1" s="30" t="s">
        <v>170</v>
      </c>
      <c r="H1" s="30" t="s">
        <v>43</v>
      </c>
      <c r="I1" s="30" t="s">
        <v>44</v>
      </c>
      <c r="J1" s="30" t="s">
        <v>45</v>
      </c>
      <c r="K1" s="30" t="s">
        <v>46</v>
      </c>
      <c r="L1" s="30" t="s">
        <v>47</v>
      </c>
      <c r="M1" s="30" t="s">
        <v>48</v>
      </c>
      <c r="N1" s="31" t="s">
        <v>49</v>
      </c>
      <c r="O1" s="31" t="s">
        <v>50</v>
      </c>
      <c r="P1" s="31" t="s">
        <v>51</v>
      </c>
      <c r="Q1" s="32" t="s">
        <v>52</v>
      </c>
      <c r="W1" s="107" t="s">
        <v>43</v>
      </c>
      <c r="X1" s="106" t="s">
        <v>44</v>
      </c>
      <c r="Y1" s="106" t="s">
        <v>45</v>
      </c>
      <c r="Z1" s="106" t="s">
        <v>46</v>
      </c>
      <c r="AA1" s="106" t="s">
        <v>47</v>
      </c>
      <c r="AB1" s="106" t="s">
        <v>48</v>
      </c>
      <c r="AC1" s="108" t="s">
        <v>49</v>
      </c>
      <c r="AD1" s="108" t="s">
        <v>50</v>
      </c>
      <c r="AE1" s="108" t="s">
        <v>51</v>
      </c>
      <c r="AF1" s="108" t="s">
        <v>52</v>
      </c>
    </row>
    <row r="2" spans="1:32">
      <c r="A2" s="33" t="s">
        <v>53</v>
      </c>
      <c r="B2" s="34" t="s">
        <v>9</v>
      </c>
      <c r="C2" s="63" t="s">
        <v>54</v>
      </c>
      <c r="D2" s="35" t="s">
        <v>60</v>
      </c>
      <c r="E2" s="64" t="s">
        <v>66</v>
      </c>
      <c r="F2" s="64" t="s">
        <v>35</v>
      </c>
      <c r="G2" s="64" t="s">
        <v>72</v>
      </c>
      <c r="H2" s="65" t="s">
        <v>336</v>
      </c>
      <c r="I2" s="66" t="s">
        <v>337</v>
      </c>
      <c r="J2" s="66" t="s">
        <v>338</v>
      </c>
      <c r="K2" s="66">
        <v>368.8</v>
      </c>
      <c r="L2" s="66" t="s">
        <v>339</v>
      </c>
      <c r="M2" s="66" t="s">
        <v>338</v>
      </c>
      <c r="N2" s="40"/>
      <c r="O2" s="40"/>
      <c r="P2" s="40" t="s">
        <v>338</v>
      </c>
      <c r="Q2" s="41" t="s">
        <v>338</v>
      </c>
      <c r="W2" s="105">
        <f>IF(ISERROR(VALUE(H2)), H2, VALUE(H2))</f>
        <v>389.9</v>
      </c>
      <c r="X2" s="105">
        <f>IF(ISERROR(VALUE(I2)), I2, VALUE(I2))</f>
        <v>14.8</v>
      </c>
      <c r="Y2" s="105" t="str">
        <f>IF(ISERROR(VALUE(J2)), J2, VALUE(J2))</f>
        <v>Indisponivel</v>
      </c>
      <c r="Z2" s="105">
        <f t="shared" ref="Z2:AF17" si="0">IF(ISERROR(VALUE(K2)), K2, VALUE(K2))</f>
        <v>368.8</v>
      </c>
      <c r="AA2" s="105">
        <f t="shared" si="0"/>
        <v>259.47000000000003</v>
      </c>
      <c r="AB2" s="105" t="str">
        <f t="shared" si="0"/>
        <v>Indisponivel</v>
      </c>
      <c r="AC2" s="105">
        <f t="shared" si="0"/>
        <v>0</v>
      </c>
      <c r="AD2" s="105">
        <f t="shared" si="0"/>
        <v>0</v>
      </c>
      <c r="AE2" s="105" t="str">
        <f t="shared" si="0"/>
        <v>Indisponivel</v>
      </c>
      <c r="AF2" s="105" t="str">
        <f t="shared" si="0"/>
        <v>Indisponivel</v>
      </c>
    </row>
    <row r="3" spans="1:32">
      <c r="A3" s="33" t="s">
        <v>53</v>
      </c>
      <c r="B3" s="34" t="s">
        <v>10</v>
      </c>
      <c r="C3" s="63" t="s">
        <v>55</v>
      </c>
      <c r="D3" s="35" t="s">
        <v>61</v>
      </c>
      <c r="E3" s="64" t="s">
        <v>67</v>
      </c>
      <c r="F3" s="64" t="s">
        <v>35</v>
      </c>
      <c r="G3" s="64" t="s">
        <v>73</v>
      </c>
      <c r="H3" s="65" t="s">
        <v>338</v>
      </c>
      <c r="I3" s="66"/>
      <c r="J3" s="66" t="s">
        <v>338</v>
      </c>
      <c r="K3" s="66">
        <v>389</v>
      </c>
      <c r="L3" s="66" t="s">
        <v>340</v>
      </c>
      <c r="M3" s="66" t="s">
        <v>338</v>
      </c>
      <c r="N3" s="40"/>
      <c r="O3" s="40"/>
      <c r="P3" s="40" t="s">
        <v>338</v>
      </c>
      <c r="Q3" s="41" t="s">
        <v>338</v>
      </c>
      <c r="W3" s="105" t="str">
        <f>IF(ISERROR(VALUE(H3)), H3, VALUE(H3))</f>
        <v>Indisponivel</v>
      </c>
      <c r="X3" s="105">
        <f t="shared" ref="X3:X66" si="1">IF(ISERROR(VALUE(I3)), I3, VALUE(I3))</f>
        <v>0</v>
      </c>
      <c r="Y3" s="105" t="str">
        <f t="shared" ref="Y3:AC66" si="2">IF(ISERROR(VALUE(J3)), J3, VALUE(J3))</f>
        <v>Indisponivel</v>
      </c>
      <c r="Z3" s="105">
        <f t="shared" si="0"/>
        <v>389</v>
      </c>
      <c r="AA3" s="105">
        <f t="shared" si="0"/>
        <v>446.92</v>
      </c>
      <c r="AB3" s="105" t="str">
        <f t="shared" si="0"/>
        <v>Indisponivel</v>
      </c>
      <c r="AC3" s="105">
        <f t="shared" si="0"/>
        <v>0</v>
      </c>
      <c r="AD3" s="105">
        <f t="shared" si="0"/>
        <v>0</v>
      </c>
      <c r="AE3" s="105" t="str">
        <f t="shared" si="0"/>
        <v>Indisponivel</v>
      </c>
      <c r="AF3" s="105" t="str">
        <f t="shared" si="0"/>
        <v>Indisponivel</v>
      </c>
    </row>
    <row r="4" spans="1:32">
      <c r="A4" s="33" t="s">
        <v>53</v>
      </c>
      <c r="B4" s="34" t="s">
        <v>10</v>
      </c>
      <c r="C4" s="63" t="s">
        <v>56</v>
      </c>
      <c r="D4" s="35" t="s">
        <v>62</v>
      </c>
      <c r="E4" s="64" t="s">
        <v>31</v>
      </c>
      <c r="F4" s="64" t="s">
        <v>35</v>
      </c>
      <c r="G4" s="64" t="s">
        <v>73</v>
      </c>
      <c r="H4" s="65" t="s">
        <v>341</v>
      </c>
      <c r="I4" s="66"/>
      <c r="J4" s="66" t="s">
        <v>338</v>
      </c>
      <c r="K4" s="66">
        <v>402.55</v>
      </c>
      <c r="L4" s="66" t="s">
        <v>338</v>
      </c>
      <c r="M4" s="66" t="s">
        <v>338</v>
      </c>
      <c r="N4" s="40"/>
      <c r="O4" s="40"/>
      <c r="P4" s="40" t="s">
        <v>342</v>
      </c>
      <c r="Q4" s="41" t="s">
        <v>338</v>
      </c>
      <c r="W4" s="105">
        <f>IF(ISERROR(VALUE(H4)), H4, VALUE(H4))</f>
        <v>599.9</v>
      </c>
      <c r="X4" s="105">
        <f t="shared" si="1"/>
        <v>0</v>
      </c>
      <c r="Y4" s="105" t="str">
        <f t="shared" si="2"/>
        <v>Indisponivel</v>
      </c>
      <c r="Z4" s="105">
        <f t="shared" si="0"/>
        <v>402.55</v>
      </c>
      <c r="AA4" s="105" t="str">
        <f t="shared" si="0"/>
        <v>Indisponivel</v>
      </c>
      <c r="AB4" s="105" t="str">
        <f t="shared" si="0"/>
        <v>Indisponivel</v>
      </c>
      <c r="AC4" s="105">
        <f t="shared" si="0"/>
        <v>0</v>
      </c>
      <c r="AD4" s="105">
        <f t="shared" si="0"/>
        <v>0</v>
      </c>
      <c r="AE4" s="105">
        <f t="shared" si="0"/>
        <v>499</v>
      </c>
      <c r="AF4" s="105" t="str">
        <f t="shared" si="0"/>
        <v>Indisponivel</v>
      </c>
    </row>
    <row r="5" spans="1:32">
      <c r="A5" s="33" t="s">
        <v>53</v>
      </c>
      <c r="B5" s="34" t="s">
        <v>11</v>
      </c>
      <c r="C5" s="63" t="s">
        <v>57</v>
      </c>
      <c r="D5" s="35" t="s">
        <v>63</v>
      </c>
      <c r="E5" s="64" t="s">
        <v>67</v>
      </c>
      <c r="F5" s="64" t="s">
        <v>35</v>
      </c>
      <c r="G5" s="64" t="s">
        <v>73</v>
      </c>
      <c r="H5" s="65">
        <v>889.9</v>
      </c>
      <c r="I5" s="66"/>
      <c r="J5" s="66" t="s">
        <v>338</v>
      </c>
      <c r="K5" s="66">
        <v>599</v>
      </c>
      <c r="L5" s="66" t="s">
        <v>338</v>
      </c>
      <c r="M5" s="66" t="s">
        <v>338</v>
      </c>
      <c r="N5" s="40"/>
      <c r="O5" s="40"/>
      <c r="P5" s="40" t="s">
        <v>338</v>
      </c>
      <c r="Q5" s="41" t="s">
        <v>338</v>
      </c>
      <c r="W5" s="105">
        <f t="shared" ref="W5:W68" si="3">IF(ISERROR(VALUE(H5)), H5, VALUE(H5))</f>
        <v>889.9</v>
      </c>
      <c r="X5" s="105">
        <f t="shared" si="1"/>
        <v>0</v>
      </c>
      <c r="Y5" s="105" t="str">
        <f t="shared" si="2"/>
        <v>Indisponivel</v>
      </c>
      <c r="Z5" s="105">
        <f t="shared" si="0"/>
        <v>599</v>
      </c>
      <c r="AA5" s="105" t="str">
        <f t="shared" si="0"/>
        <v>Indisponivel</v>
      </c>
      <c r="AB5" s="105" t="str">
        <f t="shared" si="0"/>
        <v>Indisponivel</v>
      </c>
      <c r="AC5" s="105">
        <f t="shared" si="0"/>
        <v>0</v>
      </c>
      <c r="AD5" s="105">
        <f t="shared" si="0"/>
        <v>0</v>
      </c>
      <c r="AE5" s="105" t="str">
        <f t="shared" si="0"/>
        <v>Indisponivel</v>
      </c>
      <c r="AF5" s="105" t="str">
        <f t="shared" si="0"/>
        <v>Indisponivel</v>
      </c>
    </row>
    <row r="6" spans="1:32">
      <c r="A6" s="33" t="s">
        <v>53</v>
      </c>
      <c r="B6" s="34" t="s">
        <v>13</v>
      </c>
      <c r="C6" s="63" t="s">
        <v>58</v>
      </c>
      <c r="D6" s="35" t="s">
        <v>64</v>
      </c>
      <c r="E6" s="64" t="s">
        <v>68</v>
      </c>
      <c r="F6" s="64" t="s">
        <v>35</v>
      </c>
      <c r="G6" s="64" t="s">
        <v>74</v>
      </c>
      <c r="H6" s="65" t="s">
        <v>343</v>
      </c>
      <c r="I6" s="66"/>
      <c r="J6" s="66" t="s">
        <v>338</v>
      </c>
      <c r="K6" s="66">
        <v>499</v>
      </c>
      <c r="L6" s="66" t="s">
        <v>344</v>
      </c>
      <c r="M6" s="66" t="s">
        <v>338</v>
      </c>
      <c r="N6" s="40"/>
      <c r="O6" s="40"/>
      <c r="P6" s="40" t="s">
        <v>338</v>
      </c>
      <c r="Q6" s="41" t="s">
        <v>345</v>
      </c>
      <c r="W6" s="105">
        <f t="shared" si="3"/>
        <v>449.9</v>
      </c>
      <c r="X6" s="105">
        <f t="shared" si="1"/>
        <v>0</v>
      </c>
      <c r="Y6" s="105" t="str">
        <f t="shared" si="2"/>
        <v>Indisponivel</v>
      </c>
      <c r="Z6" s="105">
        <f t="shared" si="0"/>
        <v>499</v>
      </c>
      <c r="AA6" s="105">
        <f t="shared" si="0"/>
        <v>347.6</v>
      </c>
      <c r="AB6" s="105" t="str">
        <f t="shared" si="0"/>
        <v>Indisponivel</v>
      </c>
      <c r="AC6" s="105">
        <f t="shared" si="0"/>
        <v>0</v>
      </c>
      <c r="AD6" s="105">
        <f t="shared" si="0"/>
        <v>0</v>
      </c>
      <c r="AE6" s="105" t="str">
        <f t="shared" si="0"/>
        <v>Indisponivel</v>
      </c>
      <c r="AF6" s="105">
        <f t="shared" si="0"/>
        <v>720</v>
      </c>
    </row>
    <row r="7" spans="1:32">
      <c r="A7" s="33" t="s">
        <v>53</v>
      </c>
      <c r="B7" s="34" t="s">
        <v>12</v>
      </c>
      <c r="C7" s="63" t="s">
        <v>59</v>
      </c>
      <c r="D7" s="35" t="s">
        <v>65</v>
      </c>
      <c r="E7" s="64" t="s">
        <v>69</v>
      </c>
      <c r="F7" s="64" t="s">
        <v>70</v>
      </c>
      <c r="G7" s="64" t="s">
        <v>73</v>
      </c>
      <c r="H7" s="65" t="s">
        <v>346</v>
      </c>
      <c r="I7" s="66"/>
      <c r="J7" s="66" t="s">
        <v>338</v>
      </c>
      <c r="K7" s="66">
        <v>309.68</v>
      </c>
      <c r="L7" s="66" t="s">
        <v>338</v>
      </c>
      <c r="M7" s="66" t="s">
        <v>338</v>
      </c>
      <c r="N7" s="40"/>
      <c r="O7" s="40"/>
      <c r="P7" s="40" t="s">
        <v>338</v>
      </c>
      <c r="Q7" s="41" t="s">
        <v>338</v>
      </c>
      <c r="W7" s="105">
        <f t="shared" si="3"/>
        <v>339</v>
      </c>
      <c r="X7" s="105">
        <f t="shared" si="1"/>
        <v>0</v>
      </c>
      <c r="Y7" s="105" t="str">
        <f t="shared" si="2"/>
        <v>Indisponivel</v>
      </c>
      <c r="Z7" s="105">
        <f t="shared" si="0"/>
        <v>309.68</v>
      </c>
      <c r="AA7" s="105" t="str">
        <f t="shared" si="0"/>
        <v>Indisponivel</v>
      </c>
      <c r="AB7" s="105" t="str">
        <f t="shared" si="0"/>
        <v>Indisponivel</v>
      </c>
      <c r="AC7" s="105">
        <f t="shared" si="0"/>
        <v>0</v>
      </c>
      <c r="AD7" s="105">
        <f t="shared" si="0"/>
        <v>0</v>
      </c>
      <c r="AE7" s="105" t="str">
        <f t="shared" si="0"/>
        <v>Indisponivel</v>
      </c>
      <c r="AF7" s="105" t="str">
        <f t="shared" si="0"/>
        <v>Indisponivel</v>
      </c>
    </row>
    <row r="8" spans="1:32" ht="30">
      <c r="A8" s="42" t="s">
        <v>0</v>
      </c>
      <c r="B8" s="43" t="s">
        <v>10</v>
      </c>
      <c r="C8" s="68" t="s">
        <v>17</v>
      </c>
      <c r="D8" s="45" t="s">
        <v>24</v>
      </c>
      <c r="E8" s="69" t="s">
        <v>30</v>
      </c>
      <c r="F8" s="69" t="s">
        <v>34</v>
      </c>
      <c r="G8" s="69" t="s">
        <v>39</v>
      </c>
      <c r="H8" s="70" t="s">
        <v>347</v>
      </c>
      <c r="I8" s="71" t="s">
        <v>348</v>
      </c>
      <c r="J8" s="71" t="s">
        <v>338</v>
      </c>
      <c r="K8" s="71">
        <v>522.54</v>
      </c>
      <c r="L8" s="71" t="s">
        <v>349</v>
      </c>
      <c r="M8" s="71" t="s">
        <v>338</v>
      </c>
      <c r="N8" s="72" t="s">
        <v>338</v>
      </c>
      <c r="O8" s="72">
        <v>599.9</v>
      </c>
      <c r="P8" s="72" t="s">
        <v>350</v>
      </c>
      <c r="Q8" s="73" t="s">
        <v>351</v>
      </c>
      <c r="W8" s="105">
        <f t="shared" si="3"/>
        <v>989.9</v>
      </c>
      <c r="X8" s="105">
        <f t="shared" si="1"/>
        <v>588.12</v>
      </c>
      <c r="Y8" s="105" t="str">
        <f t="shared" si="2"/>
        <v>Indisponivel</v>
      </c>
      <c r="Z8" s="105">
        <f t="shared" si="0"/>
        <v>522.54</v>
      </c>
      <c r="AA8" s="105">
        <f t="shared" si="0"/>
        <v>512.9</v>
      </c>
      <c r="AB8" s="105" t="str">
        <f t="shared" si="0"/>
        <v>Indisponivel</v>
      </c>
      <c r="AC8" s="105" t="str">
        <f t="shared" si="0"/>
        <v>Indisponivel</v>
      </c>
      <c r="AD8" s="105">
        <f t="shared" si="0"/>
        <v>599.9</v>
      </c>
      <c r="AE8" s="105">
        <f t="shared" si="0"/>
        <v>999</v>
      </c>
      <c r="AF8" s="105">
        <f t="shared" si="0"/>
        <v>639.9</v>
      </c>
    </row>
    <row r="9" spans="1:32" ht="30">
      <c r="A9" s="42" t="s">
        <v>0</v>
      </c>
      <c r="B9" s="43" t="s">
        <v>12</v>
      </c>
      <c r="C9" s="68" t="s">
        <v>19</v>
      </c>
      <c r="D9" s="45" t="s">
        <v>26</v>
      </c>
      <c r="E9" s="69" t="s">
        <v>30</v>
      </c>
      <c r="F9" s="69" t="s">
        <v>36</v>
      </c>
      <c r="G9" s="69" t="s">
        <v>40</v>
      </c>
      <c r="H9" s="70" t="s">
        <v>352</v>
      </c>
      <c r="I9" s="71" t="s">
        <v>338</v>
      </c>
      <c r="J9" s="71" t="s">
        <v>338</v>
      </c>
      <c r="K9" s="71">
        <v>739</v>
      </c>
      <c r="L9" s="71" t="s">
        <v>353</v>
      </c>
      <c r="M9" s="71" t="s">
        <v>338</v>
      </c>
      <c r="N9" s="72">
        <v>854.9</v>
      </c>
      <c r="O9" s="72" t="s">
        <v>338</v>
      </c>
      <c r="P9" s="72" t="s">
        <v>338</v>
      </c>
      <c r="Q9" s="73" t="s">
        <v>354</v>
      </c>
      <c r="W9" s="105">
        <f t="shared" si="3"/>
        <v>799</v>
      </c>
      <c r="X9" s="105" t="str">
        <f t="shared" si="1"/>
        <v>Indisponivel</v>
      </c>
      <c r="Y9" s="105" t="str">
        <f t="shared" si="2"/>
        <v>Indisponivel</v>
      </c>
      <c r="Z9" s="105">
        <f t="shared" si="0"/>
        <v>739</v>
      </c>
      <c r="AA9" s="105">
        <f t="shared" si="0"/>
        <v>731.61</v>
      </c>
      <c r="AB9" s="105" t="str">
        <f t="shared" si="0"/>
        <v>Indisponivel</v>
      </c>
      <c r="AC9" s="105">
        <f t="shared" si="0"/>
        <v>854.9</v>
      </c>
      <c r="AD9" s="105" t="str">
        <f t="shared" si="0"/>
        <v>Indisponivel</v>
      </c>
      <c r="AE9" s="105" t="str">
        <f t="shared" si="0"/>
        <v>Indisponivel</v>
      </c>
      <c r="AF9" s="105">
        <f t="shared" si="0"/>
        <v>629.9</v>
      </c>
    </row>
    <row r="10" spans="1:32" ht="30">
      <c r="A10" s="42" t="s">
        <v>0</v>
      </c>
      <c r="B10" s="43" t="s">
        <v>9</v>
      </c>
      <c r="C10" s="68" t="s">
        <v>16</v>
      </c>
      <c r="D10" s="45" t="s">
        <v>23</v>
      </c>
      <c r="E10" s="69" t="s">
        <v>30</v>
      </c>
      <c r="F10" s="69" t="s">
        <v>33</v>
      </c>
      <c r="G10" s="69" t="s">
        <v>38</v>
      </c>
      <c r="H10" s="70" t="s">
        <v>355</v>
      </c>
      <c r="I10" s="71" t="s">
        <v>356</v>
      </c>
      <c r="J10" s="71" t="s">
        <v>338</v>
      </c>
      <c r="K10" s="71">
        <v>545.29999999999995</v>
      </c>
      <c r="L10" s="71" t="s">
        <v>357</v>
      </c>
      <c r="M10" s="71" t="s">
        <v>338</v>
      </c>
      <c r="N10" s="72">
        <v>544.9</v>
      </c>
      <c r="O10" s="72" t="s">
        <v>338</v>
      </c>
      <c r="P10" s="72" t="s">
        <v>358</v>
      </c>
      <c r="Q10" s="73" t="s">
        <v>338</v>
      </c>
      <c r="W10" s="105">
        <f t="shared" si="3"/>
        <v>949.9</v>
      </c>
      <c r="X10" s="105">
        <f t="shared" si="1"/>
        <v>639.26</v>
      </c>
      <c r="Y10" s="105" t="str">
        <f t="shared" si="2"/>
        <v>Indisponivel</v>
      </c>
      <c r="Z10" s="105">
        <f t="shared" si="0"/>
        <v>545.29999999999995</v>
      </c>
      <c r="AA10" s="105">
        <f t="shared" si="0"/>
        <v>545.29999999999995</v>
      </c>
      <c r="AB10" s="105" t="str">
        <f t="shared" si="0"/>
        <v>Indisponivel</v>
      </c>
      <c r="AC10" s="105">
        <f t="shared" si="0"/>
        <v>544.9</v>
      </c>
      <c r="AD10" s="105" t="str">
        <f t="shared" si="0"/>
        <v>Indisponivel</v>
      </c>
      <c r="AE10" s="105">
        <f t="shared" si="0"/>
        <v>559.9</v>
      </c>
      <c r="AF10" s="105" t="str">
        <f t="shared" si="0"/>
        <v>Indisponivel</v>
      </c>
    </row>
    <row r="11" spans="1:32" ht="30">
      <c r="A11" s="42" t="s">
        <v>0</v>
      </c>
      <c r="B11" s="43" t="s">
        <v>13</v>
      </c>
      <c r="C11" s="68" t="s">
        <v>20</v>
      </c>
      <c r="D11" s="45" t="s">
        <v>27</v>
      </c>
      <c r="E11" s="69" t="s">
        <v>30</v>
      </c>
      <c r="F11" s="69" t="s">
        <v>34</v>
      </c>
      <c r="G11" s="69" t="s">
        <v>41</v>
      </c>
      <c r="H11" s="70" t="s">
        <v>359</v>
      </c>
      <c r="I11" s="71" t="s">
        <v>338</v>
      </c>
      <c r="J11" s="71" t="s">
        <v>338</v>
      </c>
      <c r="K11" s="71" t="s">
        <v>338</v>
      </c>
      <c r="L11" s="71" t="s">
        <v>360</v>
      </c>
      <c r="M11" s="71" t="s">
        <v>338</v>
      </c>
      <c r="N11" s="72">
        <v>683.9</v>
      </c>
      <c r="O11" s="72" t="s">
        <v>338</v>
      </c>
      <c r="P11" s="72" t="s">
        <v>338</v>
      </c>
      <c r="Q11" s="73" t="s">
        <v>338</v>
      </c>
      <c r="W11" s="105">
        <f t="shared" si="3"/>
        <v>779.9</v>
      </c>
      <c r="X11" s="105" t="str">
        <f t="shared" si="1"/>
        <v>Indisponivel</v>
      </c>
      <c r="Y11" s="105" t="str">
        <f t="shared" si="2"/>
        <v>Indisponivel</v>
      </c>
      <c r="Z11" s="105" t="str">
        <f t="shared" si="0"/>
        <v>Indisponivel</v>
      </c>
      <c r="AA11" s="105">
        <f t="shared" si="0"/>
        <v>588.9</v>
      </c>
      <c r="AB11" s="105" t="str">
        <f t="shared" si="0"/>
        <v>Indisponivel</v>
      </c>
      <c r="AC11" s="105">
        <f t="shared" si="0"/>
        <v>683.9</v>
      </c>
      <c r="AD11" s="105" t="str">
        <f t="shared" si="0"/>
        <v>Indisponivel</v>
      </c>
      <c r="AE11" s="105" t="str">
        <f t="shared" si="0"/>
        <v>Indisponivel</v>
      </c>
      <c r="AF11" s="105" t="str">
        <f t="shared" si="0"/>
        <v>Indisponivel</v>
      </c>
    </row>
    <row r="12" spans="1:32" ht="30">
      <c r="A12" s="42" t="s">
        <v>0</v>
      </c>
      <c r="B12" s="43" t="s">
        <v>11</v>
      </c>
      <c r="C12" s="68" t="s">
        <v>18</v>
      </c>
      <c r="D12" s="45" t="s">
        <v>25</v>
      </c>
      <c r="E12" s="69" t="s">
        <v>31</v>
      </c>
      <c r="F12" s="69" t="s">
        <v>35</v>
      </c>
      <c r="G12" s="69" t="s">
        <v>39</v>
      </c>
      <c r="H12" s="70">
        <v>979.9</v>
      </c>
      <c r="I12" s="71" t="s">
        <v>361</v>
      </c>
      <c r="J12" s="71" t="s">
        <v>338</v>
      </c>
      <c r="K12" s="71">
        <v>579.24</v>
      </c>
      <c r="L12" s="71" t="s">
        <v>362</v>
      </c>
      <c r="M12" s="71" t="s">
        <v>338</v>
      </c>
      <c r="N12" s="72" t="s">
        <v>338</v>
      </c>
      <c r="O12" s="72" t="s">
        <v>338</v>
      </c>
      <c r="P12" s="72" t="s">
        <v>350</v>
      </c>
      <c r="Q12" s="73" t="s">
        <v>338</v>
      </c>
      <c r="W12" s="105">
        <f t="shared" si="3"/>
        <v>979.9</v>
      </c>
      <c r="X12" s="105">
        <f t="shared" si="1"/>
        <v>633</v>
      </c>
      <c r="Y12" s="105" t="str">
        <f t="shared" si="2"/>
        <v>Indisponivel</v>
      </c>
      <c r="Z12" s="105">
        <f t="shared" si="0"/>
        <v>579.24</v>
      </c>
      <c r="AA12" s="105">
        <f t="shared" si="0"/>
        <v>540.54999999999995</v>
      </c>
      <c r="AB12" s="105" t="str">
        <f t="shared" si="0"/>
        <v>Indisponivel</v>
      </c>
      <c r="AC12" s="105" t="str">
        <f t="shared" si="0"/>
        <v>Indisponivel</v>
      </c>
      <c r="AD12" s="105" t="str">
        <f t="shared" si="0"/>
        <v>Indisponivel</v>
      </c>
      <c r="AE12" s="105">
        <f t="shared" si="0"/>
        <v>999</v>
      </c>
      <c r="AF12" s="105" t="str">
        <f t="shared" si="0"/>
        <v>Indisponivel</v>
      </c>
    </row>
    <row r="13" spans="1:32" ht="30">
      <c r="A13" s="42" t="s">
        <v>0</v>
      </c>
      <c r="B13" s="43" t="s">
        <v>14</v>
      </c>
      <c r="C13" s="68" t="s">
        <v>21</v>
      </c>
      <c r="D13" s="45" t="s">
        <v>28</v>
      </c>
      <c r="E13" s="69" t="s">
        <v>30</v>
      </c>
      <c r="F13" s="69" t="s">
        <v>34</v>
      </c>
      <c r="G13" s="69" t="s">
        <v>42</v>
      </c>
      <c r="H13" s="70"/>
      <c r="I13" s="71" t="s">
        <v>338</v>
      </c>
      <c r="J13" s="71" t="s">
        <v>338</v>
      </c>
      <c r="K13" s="71" t="s">
        <v>338</v>
      </c>
      <c r="L13" s="71" t="s">
        <v>338</v>
      </c>
      <c r="M13" s="71" t="s">
        <v>338</v>
      </c>
      <c r="N13" s="72" t="s">
        <v>338</v>
      </c>
      <c r="O13" s="72" t="s">
        <v>338</v>
      </c>
      <c r="P13" s="72" t="s">
        <v>338</v>
      </c>
      <c r="Q13" s="73" t="s">
        <v>338</v>
      </c>
      <c r="W13" s="105">
        <f t="shared" si="3"/>
        <v>0</v>
      </c>
      <c r="X13" s="105" t="str">
        <f t="shared" si="1"/>
        <v>Indisponivel</v>
      </c>
      <c r="Y13" s="105" t="str">
        <f t="shared" si="2"/>
        <v>Indisponivel</v>
      </c>
      <c r="Z13" s="105" t="str">
        <f t="shared" si="0"/>
        <v>Indisponivel</v>
      </c>
      <c r="AA13" s="105" t="str">
        <f t="shared" si="0"/>
        <v>Indisponivel</v>
      </c>
      <c r="AB13" s="105" t="str">
        <f t="shared" si="0"/>
        <v>Indisponivel</v>
      </c>
      <c r="AC13" s="105" t="str">
        <f t="shared" si="0"/>
        <v>Indisponivel</v>
      </c>
      <c r="AD13" s="105" t="str">
        <f t="shared" si="0"/>
        <v>Indisponivel</v>
      </c>
      <c r="AE13" s="105" t="str">
        <f t="shared" si="0"/>
        <v>Indisponivel</v>
      </c>
      <c r="AF13" s="105" t="str">
        <f t="shared" si="0"/>
        <v>Indisponivel</v>
      </c>
    </row>
    <row r="14" spans="1:32">
      <c r="A14" s="33" t="s">
        <v>363</v>
      </c>
      <c r="B14" s="34" t="s">
        <v>9</v>
      </c>
      <c r="C14" s="67" t="s">
        <v>243</v>
      </c>
      <c r="D14" s="35" t="s">
        <v>192</v>
      </c>
      <c r="E14" s="34" t="s">
        <v>163</v>
      </c>
      <c r="F14" s="34" t="s">
        <v>205</v>
      </c>
      <c r="G14" s="34"/>
      <c r="H14" s="65" t="s">
        <v>338</v>
      </c>
      <c r="I14" s="40" t="s">
        <v>364</v>
      </c>
      <c r="J14" s="40" t="s">
        <v>338</v>
      </c>
      <c r="K14" s="40">
        <v>332.11</v>
      </c>
      <c r="L14" s="40" t="s">
        <v>365</v>
      </c>
      <c r="M14" s="40" t="s">
        <v>338</v>
      </c>
      <c r="N14" s="40" t="s">
        <v>338</v>
      </c>
      <c r="O14" s="40">
        <v>237.4</v>
      </c>
      <c r="P14" s="40" t="s">
        <v>338</v>
      </c>
      <c r="Q14" s="41" t="s">
        <v>366</v>
      </c>
      <c r="W14" s="105" t="str">
        <f t="shared" si="3"/>
        <v>Indisponivel</v>
      </c>
      <c r="X14" s="105">
        <f t="shared" si="1"/>
        <v>244.63</v>
      </c>
      <c r="Y14" s="105" t="str">
        <f t="shared" si="2"/>
        <v>Indisponivel</v>
      </c>
      <c r="Z14" s="105">
        <f t="shared" si="0"/>
        <v>332.11</v>
      </c>
      <c r="AA14" s="105">
        <f t="shared" si="0"/>
        <v>204.72</v>
      </c>
      <c r="AB14" s="105" t="str">
        <f t="shared" si="0"/>
        <v>Indisponivel</v>
      </c>
      <c r="AC14" s="105" t="str">
        <f t="shared" si="0"/>
        <v>Indisponivel</v>
      </c>
      <c r="AD14" s="105">
        <f t="shared" si="0"/>
        <v>237.4</v>
      </c>
      <c r="AE14" s="105" t="str">
        <f t="shared" si="0"/>
        <v>Indisponivel</v>
      </c>
      <c r="AF14" s="105">
        <f t="shared" si="0"/>
        <v>149.9</v>
      </c>
    </row>
    <row r="15" spans="1:32">
      <c r="A15" s="33" t="s">
        <v>363</v>
      </c>
      <c r="B15" s="34" t="s">
        <v>149</v>
      </c>
      <c r="C15" s="67" t="s">
        <v>244</v>
      </c>
      <c r="D15" s="35" t="s">
        <v>249</v>
      </c>
      <c r="E15" s="34" t="s">
        <v>163</v>
      </c>
      <c r="F15" s="34" t="s">
        <v>251</v>
      </c>
      <c r="G15" s="34"/>
      <c r="H15" s="65">
        <v>429.9</v>
      </c>
      <c r="I15" s="40" t="s">
        <v>338</v>
      </c>
      <c r="J15" s="40" t="s">
        <v>338</v>
      </c>
      <c r="K15" s="40">
        <v>283</v>
      </c>
      <c r="L15" s="40" t="s">
        <v>367</v>
      </c>
      <c r="M15" s="40" t="s">
        <v>338</v>
      </c>
      <c r="N15" s="40">
        <v>219.9</v>
      </c>
      <c r="O15" s="40">
        <v>269.89999999999998</v>
      </c>
      <c r="P15" s="40" t="s">
        <v>368</v>
      </c>
      <c r="Q15" s="41" t="s">
        <v>369</v>
      </c>
      <c r="W15" s="105">
        <f t="shared" si="3"/>
        <v>429.9</v>
      </c>
      <c r="X15" s="105" t="str">
        <f t="shared" si="1"/>
        <v>Indisponivel</v>
      </c>
      <c r="Y15" s="105" t="str">
        <f t="shared" si="2"/>
        <v>Indisponivel</v>
      </c>
      <c r="Z15" s="105">
        <f t="shared" si="0"/>
        <v>283</v>
      </c>
      <c r="AA15" s="105">
        <f t="shared" si="0"/>
        <v>199.15</v>
      </c>
      <c r="AB15" s="105" t="str">
        <f t="shared" si="0"/>
        <v>Indisponivel</v>
      </c>
      <c r="AC15" s="105">
        <f t="shared" si="0"/>
        <v>219.9</v>
      </c>
      <c r="AD15" s="105">
        <f t="shared" si="0"/>
        <v>269.89999999999998</v>
      </c>
      <c r="AE15" s="105">
        <f t="shared" si="0"/>
        <v>220</v>
      </c>
      <c r="AF15" s="105">
        <f t="shared" si="0"/>
        <v>199.9</v>
      </c>
    </row>
    <row r="16" spans="1:32">
      <c r="A16" s="33" t="s">
        <v>363</v>
      </c>
      <c r="B16" s="34" t="s">
        <v>9</v>
      </c>
      <c r="C16" s="67" t="s">
        <v>245</v>
      </c>
      <c r="D16" s="35" t="s">
        <v>195</v>
      </c>
      <c r="E16" s="34" t="s">
        <v>162</v>
      </c>
      <c r="F16" s="34" t="s">
        <v>205</v>
      </c>
      <c r="G16" s="34"/>
      <c r="H16" s="65" t="s">
        <v>370</v>
      </c>
      <c r="I16" s="40" t="s">
        <v>371</v>
      </c>
      <c r="J16" s="40" t="s">
        <v>338</v>
      </c>
      <c r="K16" s="40">
        <v>199.9</v>
      </c>
      <c r="L16" s="40" t="s">
        <v>372</v>
      </c>
      <c r="M16" s="40" t="s">
        <v>338</v>
      </c>
      <c r="N16" s="40" t="s">
        <v>338</v>
      </c>
      <c r="O16" s="40" t="s">
        <v>338</v>
      </c>
      <c r="P16" s="40" t="s">
        <v>338</v>
      </c>
      <c r="Q16" s="41" t="s">
        <v>373</v>
      </c>
      <c r="W16" s="105">
        <f t="shared" si="3"/>
        <v>334.9</v>
      </c>
      <c r="X16" s="105">
        <f t="shared" si="1"/>
        <v>355.98</v>
      </c>
      <c r="Y16" s="105" t="str">
        <f t="shared" si="2"/>
        <v>Indisponivel</v>
      </c>
      <c r="Z16" s="105">
        <f t="shared" si="0"/>
        <v>199.9</v>
      </c>
      <c r="AA16" s="105">
        <f t="shared" si="0"/>
        <v>242.91</v>
      </c>
      <c r="AB16" s="105" t="str">
        <f t="shared" si="0"/>
        <v>Indisponivel</v>
      </c>
      <c r="AC16" s="105" t="str">
        <f t="shared" si="0"/>
        <v>Indisponivel</v>
      </c>
      <c r="AD16" s="105" t="str">
        <f t="shared" si="0"/>
        <v>Indisponivel</v>
      </c>
      <c r="AE16" s="105" t="str">
        <f t="shared" si="0"/>
        <v>Indisponivel</v>
      </c>
      <c r="AF16" s="105">
        <f t="shared" si="0"/>
        <v>249.9</v>
      </c>
    </row>
    <row r="17" spans="1:32">
      <c r="A17" s="33" t="s">
        <v>363</v>
      </c>
      <c r="B17" s="34" t="s">
        <v>178</v>
      </c>
      <c r="C17" s="67" t="s">
        <v>246</v>
      </c>
      <c r="D17" s="35" t="s">
        <v>250</v>
      </c>
      <c r="E17" s="34" t="s">
        <v>163</v>
      </c>
      <c r="F17" s="34" t="s">
        <v>167</v>
      </c>
      <c r="G17" s="34"/>
      <c r="H17" s="65" t="s">
        <v>374</v>
      </c>
      <c r="I17" s="40" t="s">
        <v>338</v>
      </c>
      <c r="J17" s="40" t="s">
        <v>338</v>
      </c>
      <c r="K17" s="40">
        <v>359.99</v>
      </c>
      <c r="L17" s="40" t="s">
        <v>338</v>
      </c>
      <c r="M17" s="40" t="s">
        <v>338</v>
      </c>
      <c r="N17" s="40" t="s">
        <v>338</v>
      </c>
      <c r="O17" s="40">
        <v>398.9</v>
      </c>
      <c r="P17" s="40"/>
      <c r="Q17" s="41" t="s">
        <v>338</v>
      </c>
      <c r="W17" s="105" t="str">
        <f t="shared" si="3"/>
        <v>R$ 474,99</v>
      </c>
      <c r="X17" s="105" t="str">
        <f t="shared" si="1"/>
        <v>Indisponivel</v>
      </c>
      <c r="Y17" s="105" t="str">
        <f t="shared" si="2"/>
        <v>Indisponivel</v>
      </c>
      <c r="Z17" s="105">
        <f t="shared" si="0"/>
        <v>359.99</v>
      </c>
      <c r="AA17" s="105" t="str">
        <f t="shared" si="0"/>
        <v>Indisponivel</v>
      </c>
      <c r="AB17" s="105" t="str">
        <f t="shared" si="0"/>
        <v>Indisponivel</v>
      </c>
      <c r="AC17" s="105" t="str">
        <f t="shared" si="0"/>
        <v>Indisponivel</v>
      </c>
      <c r="AD17" s="105">
        <f t="shared" si="0"/>
        <v>398.9</v>
      </c>
      <c r="AE17" s="105">
        <f t="shared" si="0"/>
        <v>0</v>
      </c>
      <c r="AF17" s="105" t="str">
        <f t="shared" si="0"/>
        <v>Indisponivel</v>
      </c>
    </row>
    <row r="18" spans="1:32">
      <c r="A18" s="33" t="s">
        <v>363</v>
      </c>
      <c r="B18" s="34" t="s">
        <v>178</v>
      </c>
      <c r="C18" s="67" t="s">
        <v>247</v>
      </c>
      <c r="D18" s="35" t="s">
        <v>158</v>
      </c>
      <c r="E18" s="34" t="s">
        <v>202</v>
      </c>
      <c r="F18" s="34" t="s">
        <v>167</v>
      </c>
      <c r="G18" s="34"/>
      <c r="H18" s="65" t="s">
        <v>375</v>
      </c>
      <c r="I18" s="40" t="s">
        <v>338</v>
      </c>
      <c r="J18" s="40" t="s">
        <v>338</v>
      </c>
      <c r="K18" s="40">
        <v>399</v>
      </c>
      <c r="L18" s="40" t="s">
        <v>338</v>
      </c>
      <c r="M18" s="40" t="s">
        <v>338</v>
      </c>
      <c r="N18" s="40" t="s">
        <v>338</v>
      </c>
      <c r="O18" s="40" t="s">
        <v>338</v>
      </c>
      <c r="P18" s="40" t="s">
        <v>338</v>
      </c>
      <c r="Q18" s="41" t="s">
        <v>338</v>
      </c>
      <c r="W18" s="105" t="str">
        <f t="shared" si="3"/>
        <v>R$ 464,99</v>
      </c>
      <c r="X18" s="105" t="str">
        <f t="shared" si="1"/>
        <v>Indisponivel</v>
      </c>
      <c r="Y18" s="105" t="str">
        <f t="shared" si="2"/>
        <v>Indisponivel</v>
      </c>
      <c r="Z18" s="105">
        <f t="shared" si="2"/>
        <v>399</v>
      </c>
      <c r="AA18" s="105" t="str">
        <f t="shared" si="2"/>
        <v>Indisponivel</v>
      </c>
      <c r="AB18" s="105" t="str">
        <f t="shared" si="2"/>
        <v>Indisponivel</v>
      </c>
      <c r="AC18" s="105" t="str">
        <f t="shared" si="2"/>
        <v>Indisponivel</v>
      </c>
      <c r="AD18" s="105" t="str">
        <f t="shared" ref="AD18:AF81" si="4">IF(ISERROR(VALUE(O18)), O18, VALUE(O18))</f>
        <v>Indisponivel</v>
      </c>
      <c r="AE18" s="105" t="str">
        <f t="shared" si="4"/>
        <v>Indisponivel</v>
      </c>
      <c r="AF18" s="105" t="str">
        <f t="shared" si="4"/>
        <v>Indisponivel</v>
      </c>
    </row>
    <row r="19" spans="1:32">
      <c r="A19" s="42" t="s">
        <v>363</v>
      </c>
      <c r="B19" s="43" t="s">
        <v>9</v>
      </c>
      <c r="C19" s="44" t="s">
        <v>248</v>
      </c>
      <c r="D19" s="45" t="s">
        <v>198</v>
      </c>
      <c r="E19" s="43" t="s">
        <v>162</v>
      </c>
      <c r="F19" s="43" t="s">
        <v>205</v>
      </c>
      <c r="G19" s="43"/>
      <c r="H19" s="46" t="s">
        <v>376</v>
      </c>
      <c r="I19" s="47" t="s">
        <v>338</v>
      </c>
      <c r="J19" s="47" t="s">
        <v>338</v>
      </c>
      <c r="K19" s="47">
        <v>219</v>
      </c>
      <c r="L19" s="47" t="s">
        <v>377</v>
      </c>
      <c r="M19" s="47" t="s">
        <v>338</v>
      </c>
      <c r="N19" s="47" t="s">
        <v>338</v>
      </c>
      <c r="O19" s="47" t="s">
        <v>378</v>
      </c>
      <c r="P19" s="47" t="s">
        <v>338</v>
      </c>
      <c r="Q19" s="48" t="s">
        <v>338</v>
      </c>
      <c r="W19" s="105">
        <f t="shared" si="3"/>
        <v>309.89999999999998</v>
      </c>
      <c r="X19" s="105" t="str">
        <f t="shared" si="1"/>
        <v>Indisponivel</v>
      </c>
      <c r="Y19" s="105" t="str">
        <f t="shared" si="2"/>
        <v>Indisponivel</v>
      </c>
      <c r="Z19" s="105">
        <f t="shared" si="2"/>
        <v>219</v>
      </c>
      <c r="AA19" s="105">
        <f t="shared" si="2"/>
        <v>213.39</v>
      </c>
      <c r="AB19" s="105" t="str">
        <f t="shared" si="2"/>
        <v>Indisponivel</v>
      </c>
      <c r="AC19" s="105" t="str">
        <f t="shared" si="2"/>
        <v>Indisponivel</v>
      </c>
      <c r="AD19" s="105">
        <f t="shared" si="4"/>
        <v>189.9</v>
      </c>
      <c r="AE19" s="105" t="str">
        <f t="shared" si="4"/>
        <v>Indisponivel</v>
      </c>
      <c r="AF19" s="105" t="str">
        <f t="shared" si="4"/>
        <v>Indisponivel</v>
      </c>
    </row>
    <row r="20" spans="1:32">
      <c r="A20" s="33" t="s">
        <v>208</v>
      </c>
      <c r="B20" s="34" t="s">
        <v>9</v>
      </c>
      <c r="C20" s="67" t="s">
        <v>210</v>
      </c>
      <c r="D20" s="35" t="s">
        <v>192</v>
      </c>
      <c r="E20" s="34" t="s">
        <v>202</v>
      </c>
      <c r="F20" s="34" t="s">
        <v>218</v>
      </c>
      <c r="G20" s="34"/>
      <c r="H20" s="65" t="s">
        <v>379</v>
      </c>
      <c r="I20" s="40"/>
      <c r="J20" s="40" t="s">
        <v>338</v>
      </c>
      <c r="K20" s="40">
        <v>152.55000000000001</v>
      </c>
      <c r="L20" s="40" t="s">
        <v>380</v>
      </c>
      <c r="M20" s="40" t="s">
        <v>338</v>
      </c>
      <c r="N20" s="40"/>
      <c r="O20" s="40"/>
      <c r="P20" s="40" t="s">
        <v>381</v>
      </c>
      <c r="Q20" s="41" t="s">
        <v>338</v>
      </c>
      <c r="W20" s="105">
        <f t="shared" si="3"/>
        <v>154.9</v>
      </c>
      <c r="X20" s="105">
        <f t="shared" si="1"/>
        <v>0</v>
      </c>
      <c r="Y20" s="105" t="str">
        <f t="shared" si="2"/>
        <v>Indisponivel</v>
      </c>
      <c r="Z20" s="105">
        <f t="shared" si="2"/>
        <v>152.55000000000001</v>
      </c>
      <c r="AA20" s="105">
        <f t="shared" si="2"/>
        <v>108.4</v>
      </c>
      <c r="AB20" s="105" t="str">
        <f t="shared" si="2"/>
        <v>Indisponivel</v>
      </c>
      <c r="AC20" s="105">
        <f t="shared" si="2"/>
        <v>0</v>
      </c>
      <c r="AD20" s="105">
        <f t="shared" si="4"/>
        <v>0</v>
      </c>
      <c r="AE20" s="105">
        <f t="shared" si="4"/>
        <v>149</v>
      </c>
      <c r="AF20" s="105" t="str">
        <f t="shared" si="4"/>
        <v>Indisponivel</v>
      </c>
    </row>
    <row r="21" spans="1:32" ht="30">
      <c r="A21" s="33" t="s">
        <v>208</v>
      </c>
      <c r="B21" s="34" t="s">
        <v>10</v>
      </c>
      <c r="C21" s="67" t="s">
        <v>211</v>
      </c>
      <c r="D21" s="35" t="s">
        <v>201</v>
      </c>
      <c r="E21" s="34" t="s">
        <v>202</v>
      </c>
      <c r="F21" s="34" t="s">
        <v>218</v>
      </c>
      <c r="G21" s="34" t="s">
        <v>207</v>
      </c>
      <c r="H21" s="65" t="s">
        <v>373</v>
      </c>
      <c r="I21" s="40"/>
      <c r="J21" s="40" t="s">
        <v>338</v>
      </c>
      <c r="K21" s="40">
        <v>137</v>
      </c>
      <c r="L21" s="40" t="s">
        <v>382</v>
      </c>
      <c r="M21" s="40" t="s">
        <v>338</v>
      </c>
      <c r="N21" s="40"/>
      <c r="O21" s="40"/>
      <c r="P21" s="40" t="s">
        <v>383</v>
      </c>
      <c r="Q21" s="41" t="s">
        <v>338</v>
      </c>
      <c r="W21" s="105">
        <f t="shared" si="3"/>
        <v>249.9</v>
      </c>
      <c r="X21" s="105">
        <f t="shared" si="1"/>
        <v>0</v>
      </c>
      <c r="Y21" s="105" t="str">
        <f t="shared" si="2"/>
        <v>Indisponivel</v>
      </c>
      <c r="Z21" s="105">
        <f t="shared" si="2"/>
        <v>137</v>
      </c>
      <c r="AA21" s="105">
        <f t="shared" si="2"/>
        <v>109.9</v>
      </c>
      <c r="AB21" s="105" t="str">
        <f t="shared" si="2"/>
        <v>Indisponivel</v>
      </c>
      <c r="AC21" s="105">
        <f t="shared" si="2"/>
        <v>0</v>
      </c>
      <c r="AD21" s="105">
        <f t="shared" si="4"/>
        <v>0</v>
      </c>
      <c r="AE21" s="105">
        <f t="shared" si="4"/>
        <v>114.74</v>
      </c>
      <c r="AF21" s="105" t="str">
        <f t="shared" si="4"/>
        <v>Indisponivel</v>
      </c>
    </row>
    <row r="22" spans="1:32" ht="30">
      <c r="A22" s="33" t="s">
        <v>208</v>
      </c>
      <c r="B22" s="34" t="s">
        <v>10</v>
      </c>
      <c r="C22" s="67" t="s">
        <v>212</v>
      </c>
      <c r="D22" s="35" t="s">
        <v>215</v>
      </c>
      <c r="E22" s="34" t="s">
        <v>202</v>
      </c>
      <c r="F22" s="34" t="s">
        <v>218</v>
      </c>
      <c r="G22" s="34" t="s">
        <v>207</v>
      </c>
      <c r="H22" s="65" t="s">
        <v>338</v>
      </c>
      <c r="I22" s="40"/>
      <c r="J22" s="40" t="s">
        <v>338</v>
      </c>
      <c r="K22" s="40" t="s">
        <v>384</v>
      </c>
      <c r="L22" s="40" t="s">
        <v>338</v>
      </c>
      <c r="M22" s="40" t="s">
        <v>338</v>
      </c>
      <c r="N22" s="40"/>
      <c r="O22" s="40"/>
      <c r="P22" s="40" t="s">
        <v>338</v>
      </c>
      <c r="Q22" s="41" t="s">
        <v>338</v>
      </c>
      <c r="W22" s="105" t="str">
        <f t="shared" si="3"/>
        <v>Indisponivel</v>
      </c>
      <c r="X22" s="105">
        <f t="shared" si="1"/>
        <v>0</v>
      </c>
      <c r="Y22" s="105" t="str">
        <f t="shared" si="2"/>
        <v>Indisponivel</v>
      </c>
      <c r="Z22" s="105">
        <f t="shared" si="2"/>
        <v>141.44999999999999</v>
      </c>
      <c r="AA22" s="105" t="str">
        <f t="shared" si="2"/>
        <v>Indisponivel</v>
      </c>
      <c r="AB22" s="105" t="str">
        <f t="shared" si="2"/>
        <v>Indisponivel</v>
      </c>
      <c r="AC22" s="105">
        <f t="shared" si="2"/>
        <v>0</v>
      </c>
      <c r="AD22" s="105">
        <f t="shared" si="4"/>
        <v>0</v>
      </c>
      <c r="AE22" s="105" t="str">
        <f t="shared" si="4"/>
        <v>Indisponivel</v>
      </c>
      <c r="AF22" s="105" t="str">
        <f t="shared" si="4"/>
        <v>Indisponivel</v>
      </c>
    </row>
    <row r="23" spans="1:32">
      <c r="A23" s="33" t="s">
        <v>208</v>
      </c>
      <c r="B23" s="34" t="s">
        <v>209</v>
      </c>
      <c r="C23" s="67" t="s">
        <v>213</v>
      </c>
      <c r="D23" s="35" t="s">
        <v>216</v>
      </c>
      <c r="E23" s="34" t="s">
        <v>202</v>
      </c>
      <c r="F23" s="34" t="s">
        <v>219</v>
      </c>
      <c r="G23" s="34"/>
      <c r="H23" s="65" t="s">
        <v>338</v>
      </c>
      <c r="I23" s="40"/>
      <c r="J23" s="40" t="s">
        <v>338</v>
      </c>
      <c r="K23" s="40" t="s">
        <v>338</v>
      </c>
      <c r="L23" s="40" t="s">
        <v>338</v>
      </c>
      <c r="M23" s="40" t="s">
        <v>338</v>
      </c>
      <c r="N23" s="40"/>
      <c r="O23" s="40"/>
      <c r="P23" s="40" t="s">
        <v>338</v>
      </c>
      <c r="Q23" s="41" t="s">
        <v>338</v>
      </c>
      <c r="W23" s="105" t="str">
        <f t="shared" si="3"/>
        <v>Indisponivel</v>
      </c>
      <c r="X23" s="105">
        <f t="shared" si="1"/>
        <v>0</v>
      </c>
      <c r="Y23" s="105" t="str">
        <f t="shared" si="2"/>
        <v>Indisponivel</v>
      </c>
      <c r="Z23" s="105" t="str">
        <f t="shared" si="2"/>
        <v>Indisponivel</v>
      </c>
      <c r="AA23" s="105" t="str">
        <f t="shared" si="2"/>
        <v>Indisponivel</v>
      </c>
      <c r="AB23" s="105" t="str">
        <f t="shared" si="2"/>
        <v>Indisponivel</v>
      </c>
      <c r="AC23" s="105">
        <f t="shared" si="2"/>
        <v>0</v>
      </c>
      <c r="AD23" s="105">
        <f t="shared" si="4"/>
        <v>0</v>
      </c>
      <c r="AE23" s="105" t="str">
        <f t="shared" si="4"/>
        <v>Indisponivel</v>
      </c>
      <c r="AF23" s="105" t="str">
        <f t="shared" si="4"/>
        <v>Indisponivel</v>
      </c>
    </row>
    <row r="24" spans="1:32">
      <c r="A24" s="33" t="s">
        <v>208</v>
      </c>
      <c r="B24" s="34" t="s">
        <v>180</v>
      </c>
      <c r="C24" s="67" t="s">
        <v>214</v>
      </c>
      <c r="D24" s="35" t="s">
        <v>217</v>
      </c>
      <c r="E24" s="34" t="s">
        <v>202</v>
      </c>
      <c r="F24" s="34" t="s">
        <v>220</v>
      </c>
      <c r="G24" s="34"/>
      <c r="H24" s="65" t="s">
        <v>338</v>
      </c>
      <c r="I24" s="40"/>
      <c r="J24" s="40" t="s">
        <v>338</v>
      </c>
      <c r="K24" s="40" t="s">
        <v>338</v>
      </c>
      <c r="L24" s="40">
        <v>149.9</v>
      </c>
      <c r="M24" s="40" t="s">
        <v>338</v>
      </c>
      <c r="N24" s="40"/>
      <c r="O24" s="40"/>
      <c r="P24" s="40" t="s">
        <v>338</v>
      </c>
      <c r="Q24" s="41" t="s">
        <v>338</v>
      </c>
      <c r="W24" s="105" t="str">
        <f t="shared" si="3"/>
        <v>Indisponivel</v>
      </c>
      <c r="X24" s="105">
        <f t="shared" si="1"/>
        <v>0</v>
      </c>
      <c r="Y24" s="105" t="str">
        <f t="shared" si="2"/>
        <v>Indisponivel</v>
      </c>
      <c r="Z24" s="105" t="str">
        <f t="shared" si="2"/>
        <v>Indisponivel</v>
      </c>
      <c r="AA24" s="105">
        <f t="shared" si="2"/>
        <v>149.9</v>
      </c>
      <c r="AB24" s="105" t="str">
        <f t="shared" si="2"/>
        <v>Indisponivel</v>
      </c>
      <c r="AC24" s="105">
        <f t="shared" si="2"/>
        <v>0</v>
      </c>
      <c r="AD24" s="105">
        <f t="shared" si="4"/>
        <v>0</v>
      </c>
      <c r="AE24" s="105" t="str">
        <f t="shared" si="4"/>
        <v>Indisponivel</v>
      </c>
      <c r="AF24" s="105" t="str">
        <f t="shared" si="4"/>
        <v>Indisponivel</v>
      </c>
    </row>
    <row r="25" spans="1:32">
      <c r="A25" s="33" t="s">
        <v>171</v>
      </c>
      <c r="B25" s="34" t="s">
        <v>9</v>
      </c>
      <c r="C25" s="67" t="s">
        <v>181</v>
      </c>
      <c r="D25" s="35" t="s">
        <v>192</v>
      </c>
      <c r="E25" s="34" t="s">
        <v>202</v>
      </c>
      <c r="F25" s="34" t="s">
        <v>205</v>
      </c>
      <c r="G25" s="34"/>
      <c r="H25" s="65" t="s">
        <v>369</v>
      </c>
      <c r="I25" s="40"/>
      <c r="J25" s="40" t="s">
        <v>338</v>
      </c>
      <c r="K25" s="40">
        <v>152.55000000000001</v>
      </c>
      <c r="L25" s="40">
        <v>146.94</v>
      </c>
      <c r="M25" s="40" t="s">
        <v>338</v>
      </c>
      <c r="N25" s="40"/>
      <c r="O25" s="40"/>
      <c r="P25" s="40" t="s">
        <v>385</v>
      </c>
      <c r="Q25" s="41" t="s">
        <v>338</v>
      </c>
      <c r="W25" s="105">
        <f t="shared" si="3"/>
        <v>199.9</v>
      </c>
      <c r="X25" s="105">
        <f t="shared" si="1"/>
        <v>0</v>
      </c>
      <c r="Y25" s="105" t="str">
        <f t="shared" si="2"/>
        <v>Indisponivel</v>
      </c>
      <c r="Z25" s="105">
        <f t="shared" si="2"/>
        <v>152.55000000000001</v>
      </c>
      <c r="AA25" s="105">
        <f t="shared" si="2"/>
        <v>146.94</v>
      </c>
      <c r="AB25" s="105" t="str">
        <f t="shared" si="2"/>
        <v>Indisponivel</v>
      </c>
      <c r="AC25" s="105">
        <f t="shared" si="2"/>
        <v>0</v>
      </c>
      <c r="AD25" s="105">
        <f t="shared" si="4"/>
        <v>0</v>
      </c>
      <c r="AE25" s="105">
        <f t="shared" si="4"/>
        <v>169</v>
      </c>
      <c r="AF25" s="105" t="str">
        <f t="shared" si="4"/>
        <v>Indisponivel</v>
      </c>
    </row>
    <row r="26" spans="1:32">
      <c r="A26" s="33" t="s">
        <v>171</v>
      </c>
      <c r="B26" s="34" t="s">
        <v>178</v>
      </c>
      <c r="C26" s="67" t="s">
        <v>182</v>
      </c>
      <c r="D26" s="35" t="s">
        <v>158</v>
      </c>
      <c r="E26" s="34" t="s">
        <v>202</v>
      </c>
      <c r="F26" s="34" t="s">
        <v>167</v>
      </c>
      <c r="G26" s="34"/>
      <c r="H26" s="65" t="s">
        <v>386</v>
      </c>
      <c r="I26" s="40"/>
      <c r="J26" s="40" t="s">
        <v>338</v>
      </c>
      <c r="K26" s="40" t="s">
        <v>338</v>
      </c>
      <c r="L26" s="40" t="s">
        <v>338</v>
      </c>
      <c r="M26" s="40" t="s">
        <v>338</v>
      </c>
      <c r="N26" s="40"/>
      <c r="O26" s="40"/>
      <c r="P26" s="40" t="s">
        <v>338</v>
      </c>
      <c r="Q26" s="41" t="s">
        <v>338</v>
      </c>
      <c r="W26" s="105" t="str">
        <f t="shared" si="3"/>
        <v>R$ 309,99</v>
      </c>
      <c r="X26" s="105">
        <f t="shared" si="1"/>
        <v>0</v>
      </c>
      <c r="Y26" s="105" t="str">
        <f t="shared" si="2"/>
        <v>Indisponivel</v>
      </c>
      <c r="Z26" s="105" t="str">
        <f t="shared" si="2"/>
        <v>Indisponivel</v>
      </c>
      <c r="AA26" s="105" t="str">
        <f t="shared" si="2"/>
        <v>Indisponivel</v>
      </c>
      <c r="AB26" s="105" t="str">
        <f t="shared" si="2"/>
        <v>Indisponivel</v>
      </c>
      <c r="AC26" s="105">
        <f t="shared" si="2"/>
        <v>0</v>
      </c>
      <c r="AD26" s="105">
        <f t="shared" si="4"/>
        <v>0</v>
      </c>
      <c r="AE26" s="105" t="str">
        <f t="shared" si="4"/>
        <v>Indisponivel</v>
      </c>
      <c r="AF26" s="105" t="str">
        <f t="shared" si="4"/>
        <v>Indisponivel</v>
      </c>
    </row>
    <row r="27" spans="1:32" ht="30">
      <c r="A27" s="33" t="s">
        <v>171</v>
      </c>
      <c r="B27" s="34" t="s">
        <v>178</v>
      </c>
      <c r="C27" s="67" t="s">
        <v>183</v>
      </c>
      <c r="D27" s="35" t="s">
        <v>193</v>
      </c>
      <c r="E27" s="34" t="s">
        <v>202</v>
      </c>
      <c r="F27" s="34" t="s">
        <v>167</v>
      </c>
      <c r="G27" s="34" t="s">
        <v>207</v>
      </c>
      <c r="H27" s="65" t="s">
        <v>387</v>
      </c>
      <c r="I27" s="40"/>
      <c r="J27" s="40" t="s">
        <v>338</v>
      </c>
      <c r="K27" s="40">
        <v>209</v>
      </c>
      <c r="L27" s="40" t="s">
        <v>338</v>
      </c>
      <c r="M27" s="40" t="s">
        <v>338</v>
      </c>
      <c r="N27" s="40"/>
      <c r="O27" s="40"/>
      <c r="P27" s="40" t="s">
        <v>388</v>
      </c>
      <c r="Q27" s="41" t="s">
        <v>389</v>
      </c>
      <c r="W27" s="105" t="str">
        <f t="shared" si="3"/>
        <v>R$ 269,99</v>
      </c>
      <c r="X27" s="105">
        <f t="shared" si="1"/>
        <v>0</v>
      </c>
      <c r="Y27" s="105" t="str">
        <f t="shared" si="2"/>
        <v>Indisponivel</v>
      </c>
      <c r="Z27" s="105">
        <f t="shared" si="2"/>
        <v>209</v>
      </c>
      <c r="AA27" s="105" t="str">
        <f t="shared" si="2"/>
        <v>Indisponivel</v>
      </c>
      <c r="AB27" s="105" t="str">
        <f t="shared" si="2"/>
        <v>Indisponivel</v>
      </c>
      <c r="AC27" s="105">
        <f t="shared" si="2"/>
        <v>0</v>
      </c>
      <c r="AD27" s="105">
        <f t="shared" si="4"/>
        <v>0</v>
      </c>
      <c r="AE27" s="105">
        <f t="shared" si="4"/>
        <v>209</v>
      </c>
      <c r="AF27" s="105">
        <f t="shared" si="4"/>
        <v>229.9</v>
      </c>
    </row>
    <row r="28" spans="1:32" ht="30">
      <c r="A28" s="33" t="s">
        <v>171</v>
      </c>
      <c r="B28" s="34" t="s">
        <v>149</v>
      </c>
      <c r="C28" s="67" t="s">
        <v>184</v>
      </c>
      <c r="D28" s="35" t="s">
        <v>194</v>
      </c>
      <c r="E28" s="34" t="s">
        <v>202</v>
      </c>
      <c r="F28" s="34" t="s">
        <v>165</v>
      </c>
      <c r="G28" s="34" t="s">
        <v>207</v>
      </c>
      <c r="H28" s="65" t="s">
        <v>390</v>
      </c>
      <c r="I28" s="40"/>
      <c r="J28" s="40" t="s">
        <v>338</v>
      </c>
      <c r="K28" s="40">
        <v>151.9</v>
      </c>
      <c r="L28" s="40">
        <v>142.19999999999999</v>
      </c>
      <c r="M28" s="40" t="s">
        <v>338</v>
      </c>
      <c r="N28" s="40"/>
      <c r="O28" s="40"/>
      <c r="P28" s="40" t="s">
        <v>391</v>
      </c>
      <c r="Q28" s="41" t="s">
        <v>366</v>
      </c>
      <c r="W28" s="105">
        <f t="shared" si="3"/>
        <v>339.9</v>
      </c>
      <c r="X28" s="105">
        <f t="shared" si="1"/>
        <v>0</v>
      </c>
      <c r="Y28" s="105" t="str">
        <f t="shared" si="2"/>
        <v>Indisponivel</v>
      </c>
      <c r="Z28" s="105">
        <f t="shared" si="2"/>
        <v>151.9</v>
      </c>
      <c r="AA28" s="105">
        <f t="shared" si="2"/>
        <v>142.19999999999999</v>
      </c>
      <c r="AB28" s="105" t="str">
        <f t="shared" si="2"/>
        <v>Indisponivel</v>
      </c>
      <c r="AC28" s="105">
        <f t="shared" si="2"/>
        <v>0</v>
      </c>
      <c r="AD28" s="105">
        <f t="shared" si="4"/>
        <v>0</v>
      </c>
      <c r="AE28" s="105">
        <f t="shared" si="4"/>
        <v>146.32</v>
      </c>
      <c r="AF28" s="105">
        <f t="shared" si="4"/>
        <v>149.9</v>
      </c>
    </row>
    <row r="29" spans="1:32">
      <c r="A29" s="33" t="s">
        <v>171</v>
      </c>
      <c r="B29" s="34" t="s">
        <v>179</v>
      </c>
      <c r="C29" s="67" t="s">
        <v>185</v>
      </c>
      <c r="D29" s="35" t="s">
        <v>195</v>
      </c>
      <c r="E29" s="34" t="s">
        <v>203</v>
      </c>
      <c r="F29" s="34" t="s">
        <v>205</v>
      </c>
      <c r="G29" s="34"/>
      <c r="H29" s="65">
        <v>259.89999999999998</v>
      </c>
      <c r="I29" s="40"/>
      <c r="J29" s="40" t="s">
        <v>338</v>
      </c>
      <c r="K29" s="40">
        <v>161</v>
      </c>
      <c r="L29" s="40">
        <v>184.14</v>
      </c>
      <c r="M29" s="40" t="s">
        <v>338</v>
      </c>
      <c r="N29" s="40"/>
      <c r="O29" s="40"/>
      <c r="P29" s="40" t="s">
        <v>338</v>
      </c>
      <c r="Q29" s="41" t="s">
        <v>338</v>
      </c>
      <c r="W29" s="105">
        <f t="shared" si="3"/>
        <v>259.89999999999998</v>
      </c>
      <c r="X29" s="105">
        <f t="shared" si="1"/>
        <v>0</v>
      </c>
      <c r="Y29" s="105" t="str">
        <f t="shared" si="2"/>
        <v>Indisponivel</v>
      </c>
      <c r="Z29" s="105">
        <f t="shared" si="2"/>
        <v>161</v>
      </c>
      <c r="AA29" s="105">
        <f t="shared" si="2"/>
        <v>184.14</v>
      </c>
      <c r="AB29" s="105" t="str">
        <f t="shared" si="2"/>
        <v>Indisponivel</v>
      </c>
      <c r="AC29" s="105">
        <f t="shared" si="2"/>
        <v>0</v>
      </c>
      <c r="AD29" s="105">
        <f t="shared" si="4"/>
        <v>0</v>
      </c>
      <c r="AE29" s="105" t="str">
        <f t="shared" si="4"/>
        <v>Indisponivel</v>
      </c>
      <c r="AF29" s="105" t="str">
        <f t="shared" si="4"/>
        <v>Indisponivel</v>
      </c>
    </row>
    <row r="30" spans="1:32" ht="30">
      <c r="A30" s="33" t="s">
        <v>171</v>
      </c>
      <c r="B30" s="34" t="s">
        <v>14</v>
      </c>
      <c r="C30" s="67" t="s">
        <v>186</v>
      </c>
      <c r="D30" s="35" t="s">
        <v>196</v>
      </c>
      <c r="E30" s="34" t="s">
        <v>203</v>
      </c>
      <c r="F30" s="34" t="s">
        <v>206</v>
      </c>
      <c r="G30" s="34" t="s">
        <v>207</v>
      </c>
      <c r="H30" s="65" t="s">
        <v>392</v>
      </c>
      <c r="I30" s="40"/>
      <c r="J30" s="40" t="s">
        <v>338</v>
      </c>
      <c r="K30" s="40" t="s">
        <v>338</v>
      </c>
      <c r="L30" s="40" t="s">
        <v>338</v>
      </c>
      <c r="M30" s="40" t="s">
        <v>338</v>
      </c>
      <c r="N30" s="40"/>
      <c r="O30" s="40"/>
      <c r="P30" s="40" t="s">
        <v>338</v>
      </c>
      <c r="Q30" s="41" t="s">
        <v>338</v>
      </c>
      <c r="W30" s="105" t="str">
        <f t="shared" si="3"/>
        <v>R$ 299,90</v>
      </c>
      <c r="X30" s="105">
        <f t="shared" si="1"/>
        <v>0</v>
      </c>
      <c r="Y30" s="105" t="str">
        <f t="shared" si="2"/>
        <v>Indisponivel</v>
      </c>
      <c r="Z30" s="105" t="str">
        <f t="shared" si="2"/>
        <v>Indisponivel</v>
      </c>
      <c r="AA30" s="105" t="str">
        <f t="shared" si="2"/>
        <v>Indisponivel</v>
      </c>
      <c r="AB30" s="105" t="str">
        <f t="shared" si="2"/>
        <v>Indisponivel</v>
      </c>
      <c r="AC30" s="105">
        <f t="shared" si="2"/>
        <v>0</v>
      </c>
      <c r="AD30" s="105">
        <f t="shared" si="4"/>
        <v>0</v>
      </c>
      <c r="AE30" s="105" t="str">
        <f t="shared" si="4"/>
        <v>Indisponivel</v>
      </c>
      <c r="AF30" s="105" t="str">
        <f t="shared" si="4"/>
        <v>Indisponivel</v>
      </c>
    </row>
    <row r="31" spans="1:32">
      <c r="A31" s="33" t="s">
        <v>171</v>
      </c>
      <c r="B31" s="34" t="s">
        <v>180</v>
      </c>
      <c r="C31" s="67" t="s">
        <v>187</v>
      </c>
      <c r="D31" s="35" t="s">
        <v>197</v>
      </c>
      <c r="E31" s="34" t="s">
        <v>202</v>
      </c>
      <c r="F31" s="34" t="s">
        <v>167</v>
      </c>
      <c r="G31" s="34"/>
      <c r="H31" s="65" t="s">
        <v>338</v>
      </c>
      <c r="I31" s="40"/>
      <c r="J31" s="40" t="s">
        <v>338</v>
      </c>
      <c r="K31" s="40" t="s">
        <v>393</v>
      </c>
      <c r="L31" s="40" t="s">
        <v>338</v>
      </c>
      <c r="M31" s="40" t="s">
        <v>338</v>
      </c>
      <c r="N31" s="40"/>
      <c r="O31" s="40"/>
      <c r="P31" s="40" t="s">
        <v>338</v>
      </c>
      <c r="Q31" s="41" t="s">
        <v>338</v>
      </c>
      <c r="W31" s="105" t="str">
        <f t="shared" si="3"/>
        <v>Indisponivel</v>
      </c>
      <c r="X31" s="105">
        <f t="shared" si="1"/>
        <v>0</v>
      </c>
      <c r="Y31" s="105" t="str">
        <f t="shared" si="2"/>
        <v>Indisponivel</v>
      </c>
      <c r="Z31" s="105">
        <f t="shared" si="2"/>
        <v>26.9</v>
      </c>
      <c r="AA31" s="105" t="str">
        <f t="shared" si="2"/>
        <v>Indisponivel</v>
      </c>
      <c r="AB31" s="105" t="str">
        <f t="shared" si="2"/>
        <v>Indisponivel</v>
      </c>
      <c r="AC31" s="105">
        <f t="shared" si="2"/>
        <v>0</v>
      </c>
      <c r="AD31" s="105">
        <f t="shared" si="4"/>
        <v>0</v>
      </c>
      <c r="AE31" s="105" t="str">
        <f t="shared" si="4"/>
        <v>Indisponivel</v>
      </c>
      <c r="AF31" s="105" t="str">
        <f t="shared" si="4"/>
        <v>Indisponivel</v>
      </c>
    </row>
    <row r="32" spans="1:32">
      <c r="A32" s="33" t="s">
        <v>171</v>
      </c>
      <c r="B32" s="34" t="s">
        <v>179</v>
      </c>
      <c r="C32" s="67" t="s">
        <v>188</v>
      </c>
      <c r="D32" s="35" t="s">
        <v>198</v>
      </c>
      <c r="E32" s="34" t="s">
        <v>203</v>
      </c>
      <c r="F32" s="34" t="s">
        <v>205</v>
      </c>
      <c r="G32" s="34"/>
      <c r="H32" s="65">
        <v>249.9</v>
      </c>
      <c r="I32" s="40"/>
      <c r="J32" s="40" t="s">
        <v>338</v>
      </c>
      <c r="K32" s="40" t="s">
        <v>394</v>
      </c>
      <c r="L32" s="40">
        <v>168.01</v>
      </c>
      <c r="M32" s="40" t="s">
        <v>338</v>
      </c>
      <c r="N32" s="40"/>
      <c r="O32" s="40"/>
      <c r="P32" s="40" t="s">
        <v>338</v>
      </c>
      <c r="Q32" s="41" t="s">
        <v>395</v>
      </c>
      <c r="W32" s="105">
        <f t="shared" si="3"/>
        <v>249.9</v>
      </c>
      <c r="X32" s="105">
        <f t="shared" si="1"/>
        <v>0</v>
      </c>
      <c r="Y32" s="105" t="str">
        <f t="shared" si="2"/>
        <v>Indisponivel</v>
      </c>
      <c r="Z32" s="105">
        <f t="shared" si="2"/>
        <v>244.72</v>
      </c>
      <c r="AA32" s="105">
        <f t="shared" si="2"/>
        <v>168.01</v>
      </c>
      <c r="AB32" s="105" t="str">
        <f t="shared" si="2"/>
        <v>Indisponivel</v>
      </c>
      <c r="AC32" s="105">
        <f t="shared" si="2"/>
        <v>0</v>
      </c>
      <c r="AD32" s="105">
        <f t="shared" si="4"/>
        <v>0</v>
      </c>
      <c r="AE32" s="105" t="str">
        <f t="shared" si="4"/>
        <v>Indisponivel</v>
      </c>
      <c r="AF32" s="105">
        <f t="shared" si="4"/>
        <v>169.9</v>
      </c>
    </row>
    <row r="33" spans="1:32">
      <c r="A33" s="33" t="s">
        <v>171</v>
      </c>
      <c r="B33" s="34" t="s">
        <v>98</v>
      </c>
      <c r="C33" s="67" t="s">
        <v>189</v>
      </c>
      <c r="D33" s="35" t="s">
        <v>199</v>
      </c>
      <c r="E33" s="34" t="s">
        <v>204</v>
      </c>
      <c r="F33" s="34" t="s">
        <v>165</v>
      </c>
      <c r="G33" s="34"/>
      <c r="H33" s="65" t="s">
        <v>396</v>
      </c>
      <c r="I33" s="40"/>
      <c r="J33" s="40" t="s">
        <v>338</v>
      </c>
      <c r="K33" s="40" t="s">
        <v>397</v>
      </c>
      <c r="L33" s="40">
        <v>214.9</v>
      </c>
      <c r="M33" s="40" t="s">
        <v>398</v>
      </c>
      <c r="N33" s="40"/>
      <c r="O33" s="40"/>
      <c r="P33" s="40" t="s">
        <v>338</v>
      </c>
      <c r="Q33" s="41" t="s">
        <v>399</v>
      </c>
      <c r="W33" s="105" t="str">
        <f t="shared" si="3"/>
        <v>R$ 319,99</v>
      </c>
      <c r="X33" s="105">
        <f t="shared" si="1"/>
        <v>0</v>
      </c>
      <c r="Y33" s="105" t="str">
        <f t="shared" si="2"/>
        <v>Indisponivel</v>
      </c>
      <c r="Z33" s="105">
        <f t="shared" si="2"/>
        <v>297.58999999999997</v>
      </c>
      <c r="AA33" s="105">
        <f t="shared" si="2"/>
        <v>214.9</v>
      </c>
      <c r="AB33" s="105">
        <f t="shared" si="2"/>
        <v>289</v>
      </c>
      <c r="AC33" s="105">
        <f t="shared" si="2"/>
        <v>0</v>
      </c>
      <c r="AD33" s="105">
        <f t="shared" si="4"/>
        <v>0</v>
      </c>
      <c r="AE33" s="105" t="str">
        <f t="shared" si="4"/>
        <v>Indisponivel</v>
      </c>
      <c r="AF33" s="105">
        <f t="shared" si="4"/>
        <v>279.89999999999998</v>
      </c>
    </row>
    <row r="34" spans="1:32">
      <c r="A34" s="33" t="s">
        <v>171</v>
      </c>
      <c r="B34" s="34" t="s">
        <v>180</v>
      </c>
      <c r="C34" s="67" t="s">
        <v>190</v>
      </c>
      <c r="D34" s="35" t="s">
        <v>200</v>
      </c>
      <c r="E34" s="34" t="s">
        <v>202</v>
      </c>
      <c r="F34" s="34" t="s">
        <v>205</v>
      </c>
      <c r="G34" s="34"/>
      <c r="H34" s="65" t="s">
        <v>400</v>
      </c>
      <c r="I34" s="40"/>
      <c r="J34" s="40" t="s">
        <v>338</v>
      </c>
      <c r="K34" s="40" t="s">
        <v>338</v>
      </c>
      <c r="L34" s="40" t="s">
        <v>338</v>
      </c>
      <c r="M34" s="40" t="s">
        <v>338</v>
      </c>
      <c r="N34" s="40"/>
      <c r="O34" s="40"/>
      <c r="P34" s="40" t="s">
        <v>338</v>
      </c>
      <c r="Q34" s="41" t="s">
        <v>338</v>
      </c>
      <c r="W34" s="105">
        <f t="shared" si="3"/>
        <v>219.9</v>
      </c>
      <c r="X34" s="105">
        <f t="shared" si="1"/>
        <v>0</v>
      </c>
      <c r="Y34" s="105" t="str">
        <f t="shared" si="2"/>
        <v>Indisponivel</v>
      </c>
      <c r="Z34" s="105" t="str">
        <f t="shared" si="2"/>
        <v>Indisponivel</v>
      </c>
      <c r="AA34" s="105" t="str">
        <f t="shared" si="2"/>
        <v>Indisponivel</v>
      </c>
      <c r="AB34" s="105" t="str">
        <f t="shared" si="2"/>
        <v>Indisponivel</v>
      </c>
      <c r="AC34" s="105">
        <f t="shared" si="2"/>
        <v>0</v>
      </c>
      <c r="AD34" s="105">
        <f t="shared" si="4"/>
        <v>0</v>
      </c>
      <c r="AE34" s="105" t="str">
        <f t="shared" si="4"/>
        <v>Indisponivel</v>
      </c>
      <c r="AF34" s="105" t="str">
        <f t="shared" si="4"/>
        <v>Indisponivel</v>
      </c>
    </row>
    <row r="35" spans="1:32">
      <c r="A35" s="33" t="s">
        <v>171</v>
      </c>
      <c r="B35" s="34" t="s">
        <v>149</v>
      </c>
      <c r="C35" s="67" t="s">
        <v>191</v>
      </c>
      <c r="D35" s="35" t="s">
        <v>201</v>
      </c>
      <c r="E35" s="34" t="s">
        <v>202</v>
      </c>
      <c r="F35" s="34" t="s">
        <v>165</v>
      </c>
      <c r="G35" s="34"/>
      <c r="H35" s="65" t="s">
        <v>338</v>
      </c>
      <c r="I35" s="40"/>
      <c r="J35" s="40" t="s">
        <v>338</v>
      </c>
      <c r="K35" s="40" t="s">
        <v>401</v>
      </c>
      <c r="L35" s="40"/>
      <c r="M35" s="40" t="s">
        <v>338</v>
      </c>
      <c r="N35" s="40"/>
      <c r="O35" s="40"/>
      <c r="P35" s="40" t="s">
        <v>338</v>
      </c>
      <c r="Q35" s="41" t="s">
        <v>338</v>
      </c>
      <c r="W35" s="105" t="str">
        <f t="shared" si="3"/>
        <v>Indisponivel</v>
      </c>
      <c r="X35" s="105">
        <f t="shared" si="1"/>
        <v>0</v>
      </c>
      <c r="Y35" s="105" t="str">
        <f t="shared" si="2"/>
        <v>Indisponivel</v>
      </c>
      <c r="Z35" s="105">
        <f t="shared" si="2"/>
        <v>267.10000000000002</v>
      </c>
      <c r="AA35" s="105">
        <f t="shared" si="2"/>
        <v>0</v>
      </c>
      <c r="AB35" s="105" t="str">
        <f t="shared" si="2"/>
        <v>Indisponivel</v>
      </c>
      <c r="AC35" s="105">
        <f t="shared" si="2"/>
        <v>0</v>
      </c>
      <c r="AD35" s="105">
        <f t="shared" si="4"/>
        <v>0</v>
      </c>
      <c r="AE35" s="105" t="str">
        <f t="shared" si="4"/>
        <v>Indisponivel</v>
      </c>
      <c r="AF35" s="105" t="str">
        <f t="shared" si="4"/>
        <v>Indisponivel</v>
      </c>
    </row>
    <row r="36" spans="1:32">
      <c r="A36" s="33" t="s">
        <v>147</v>
      </c>
      <c r="B36" s="34" t="s">
        <v>9</v>
      </c>
      <c r="C36" s="67" t="s">
        <v>151</v>
      </c>
      <c r="D36" s="35" t="s">
        <v>156</v>
      </c>
      <c r="E36" s="34" t="s">
        <v>162</v>
      </c>
      <c r="F36" s="34" t="s">
        <v>165</v>
      </c>
      <c r="G36" s="34"/>
      <c r="H36" s="65" t="s">
        <v>402</v>
      </c>
      <c r="I36" s="40"/>
      <c r="J36" s="40" t="s">
        <v>338</v>
      </c>
      <c r="K36" s="40">
        <v>161</v>
      </c>
      <c r="L36" s="40"/>
      <c r="M36" s="40" t="s">
        <v>338</v>
      </c>
      <c r="N36" s="40"/>
      <c r="O36" s="40"/>
      <c r="P36" s="40" t="s">
        <v>338</v>
      </c>
      <c r="Q36" s="41" t="s">
        <v>338</v>
      </c>
      <c r="W36" s="105">
        <f t="shared" si="3"/>
        <v>319.89999999999998</v>
      </c>
      <c r="X36" s="105">
        <f t="shared" si="1"/>
        <v>0</v>
      </c>
      <c r="Y36" s="105" t="str">
        <f t="shared" si="2"/>
        <v>Indisponivel</v>
      </c>
      <c r="Z36" s="105">
        <f t="shared" si="2"/>
        <v>161</v>
      </c>
      <c r="AA36" s="105">
        <f t="shared" si="2"/>
        <v>0</v>
      </c>
      <c r="AB36" s="105" t="str">
        <f t="shared" si="2"/>
        <v>Indisponivel</v>
      </c>
      <c r="AC36" s="105">
        <f t="shared" si="2"/>
        <v>0</v>
      </c>
      <c r="AD36" s="105">
        <f t="shared" si="4"/>
        <v>0</v>
      </c>
      <c r="AE36" s="105" t="str">
        <f t="shared" si="4"/>
        <v>Indisponivel</v>
      </c>
      <c r="AF36" s="105" t="str">
        <f t="shared" si="4"/>
        <v>Indisponivel</v>
      </c>
    </row>
    <row r="37" spans="1:32">
      <c r="A37" s="33" t="s">
        <v>147</v>
      </c>
      <c r="B37" s="34" t="s">
        <v>149</v>
      </c>
      <c r="C37" s="67" t="s">
        <v>152</v>
      </c>
      <c r="D37" s="35" t="s">
        <v>157</v>
      </c>
      <c r="E37" s="34" t="s">
        <v>163</v>
      </c>
      <c r="F37" s="34" t="s">
        <v>166</v>
      </c>
      <c r="G37" s="34"/>
      <c r="H37" s="65" t="s">
        <v>403</v>
      </c>
      <c r="I37" s="40"/>
      <c r="J37" s="40" t="s">
        <v>338</v>
      </c>
      <c r="K37" s="40" t="s">
        <v>404</v>
      </c>
      <c r="L37" s="40"/>
      <c r="M37" s="40" t="s">
        <v>338</v>
      </c>
      <c r="N37" s="40"/>
      <c r="O37" s="40"/>
      <c r="P37" s="40" t="s">
        <v>338</v>
      </c>
      <c r="Q37" s="41" t="s">
        <v>338</v>
      </c>
      <c r="W37" s="105">
        <f t="shared" si="3"/>
        <v>299.89999999999998</v>
      </c>
      <c r="X37" s="105">
        <f t="shared" si="1"/>
        <v>0</v>
      </c>
      <c r="Y37" s="105" t="str">
        <f t="shared" si="2"/>
        <v>Indisponivel</v>
      </c>
      <c r="Z37" s="105">
        <f t="shared" si="2"/>
        <v>208.79</v>
      </c>
      <c r="AA37" s="105">
        <f t="shared" si="2"/>
        <v>0</v>
      </c>
      <c r="AB37" s="105" t="str">
        <f t="shared" si="2"/>
        <v>Indisponivel</v>
      </c>
      <c r="AC37" s="105">
        <f t="shared" si="2"/>
        <v>0</v>
      </c>
      <c r="AD37" s="105">
        <f t="shared" si="4"/>
        <v>0</v>
      </c>
      <c r="AE37" s="105" t="str">
        <f t="shared" si="4"/>
        <v>Indisponivel</v>
      </c>
      <c r="AF37" s="105" t="str">
        <f t="shared" si="4"/>
        <v>Indisponivel</v>
      </c>
    </row>
    <row r="38" spans="1:32">
      <c r="A38" s="33" t="s">
        <v>147</v>
      </c>
      <c r="B38" s="34" t="s">
        <v>98</v>
      </c>
      <c r="C38" s="67" t="s">
        <v>153</v>
      </c>
      <c r="D38" s="35" t="s">
        <v>158</v>
      </c>
      <c r="E38" s="34" t="s">
        <v>163</v>
      </c>
      <c r="F38" s="34" t="s">
        <v>167</v>
      </c>
      <c r="G38" s="34"/>
      <c r="H38" s="65" t="s">
        <v>405</v>
      </c>
      <c r="I38" s="40"/>
      <c r="J38" s="40" t="s">
        <v>338</v>
      </c>
      <c r="K38" s="40" t="s">
        <v>406</v>
      </c>
      <c r="L38" s="40"/>
      <c r="M38" s="40" t="s">
        <v>338</v>
      </c>
      <c r="N38" s="40"/>
      <c r="O38" s="40"/>
      <c r="P38" s="40" t="s">
        <v>407</v>
      </c>
      <c r="Q38" s="41" t="s">
        <v>338</v>
      </c>
      <c r="W38" s="105" t="str">
        <f t="shared" si="3"/>
        <v>R$ 379,99</v>
      </c>
      <c r="X38" s="105">
        <f t="shared" si="1"/>
        <v>0</v>
      </c>
      <c r="Y38" s="105" t="str">
        <f t="shared" si="2"/>
        <v>Indisponivel</v>
      </c>
      <c r="Z38" s="105">
        <f t="shared" si="2"/>
        <v>296.39</v>
      </c>
      <c r="AA38" s="105">
        <f t="shared" si="2"/>
        <v>0</v>
      </c>
      <c r="AB38" s="105" t="str">
        <f t="shared" si="2"/>
        <v>Indisponivel</v>
      </c>
      <c r="AC38" s="105">
        <f t="shared" si="2"/>
        <v>0</v>
      </c>
      <c r="AD38" s="105">
        <f t="shared" si="4"/>
        <v>0</v>
      </c>
      <c r="AE38" s="105">
        <f t="shared" si="4"/>
        <v>293.68</v>
      </c>
      <c r="AF38" s="105" t="str">
        <f t="shared" si="4"/>
        <v>Indisponivel</v>
      </c>
    </row>
    <row r="39" spans="1:32">
      <c r="A39" s="33" t="s">
        <v>147</v>
      </c>
      <c r="B39" s="34" t="s">
        <v>150</v>
      </c>
      <c r="C39" s="67" t="s">
        <v>154</v>
      </c>
      <c r="D39" s="35" t="s">
        <v>159</v>
      </c>
      <c r="E39" s="34" t="s">
        <v>163</v>
      </c>
      <c r="F39" s="34" t="s">
        <v>168</v>
      </c>
      <c r="G39" s="34"/>
      <c r="H39" s="65" t="s">
        <v>408</v>
      </c>
      <c r="I39" s="40"/>
      <c r="J39" s="40" t="s">
        <v>338</v>
      </c>
      <c r="K39" s="40" t="s">
        <v>338</v>
      </c>
      <c r="L39" s="40"/>
      <c r="M39" s="40" t="s">
        <v>338</v>
      </c>
      <c r="N39" s="40"/>
      <c r="O39" s="40"/>
      <c r="P39" s="40" t="s">
        <v>409</v>
      </c>
      <c r="Q39" s="41" t="s">
        <v>338</v>
      </c>
      <c r="W39" s="105">
        <f t="shared" si="3"/>
        <v>239.9</v>
      </c>
      <c r="X39" s="105">
        <f t="shared" si="1"/>
        <v>0</v>
      </c>
      <c r="Y39" s="105" t="str">
        <f t="shared" si="2"/>
        <v>Indisponivel</v>
      </c>
      <c r="Z39" s="105" t="str">
        <f t="shared" si="2"/>
        <v>Indisponivel</v>
      </c>
      <c r="AA39" s="105">
        <f t="shared" si="2"/>
        <v>0</v>
      </c>
      <c r="AB39" s="105" t="str">
        <f t="shared" si="2"/>
        <v>Indisponivel</v>
      </c>
      <c r="AC39" s="105">
        <f t="shared" si="2"/>
        <v>0</v>
      </c>
      <c r="AD39" s="105">
        <f t="shared" si="4"/>
        <v>0</v>
      </c>
      <c r="AE39" s="105">
        <f t="shared" si="4"/>
        <v>219</v>
      </c>
      <c r="AF39" s="105" t="str">
        <f t="shared" si="4"/>
        <v>Indisponivel</v>
      </c>
    </row>
    <row r="40" spans="1:32">
      <c r="A40" s="33" t="s">
        <v>147</v>
      </c>
      <c r="B40" s="34" t="s">
        <v>149</v>
      </c>
      <c r="C40" s="67" t="s">
        <v>155</v>
      </c>
      <c r="D40" s="35" t="s">
        <v>160</v>
      </c>
      <c r="E40" s="34" t="s">
        <v>163</v>
      </c>
      <c r="F40" s="34" t="s">
        <v>169</v>
      </c>
      <c r="G40" s="34"/>
      <c r="H40" s="65" t="s">
        <v>338</v>
      </c>
      <c r="I40" s="40"/>
      <c r="J40" s="40" t="s">
        <v>338</v>
      </c>
      <c r="K40" s="40" t="s">
        <v>410</v>
      </c>
      <c r="L40" s="40"/>
      <c r="M40" s="40" t="s">
        <v>338</v>
      </c>
      <c r="N40" s="40"/>
      <c r="O40" s="40"/>
      <c r="P40" s="40"/>
      <c r="Q40" s="41" t="s">
        <v>338</v>
      </c>
      <c r="W40" s="105" t="str">
        <f t="shared" si="3"/>
        <v>Indisponivel</v>
      </c>
      <c r="X40" s="105">
        <f t="shared" si="1"/>
        <v>0</v>
      </c>
      <c r="Y40" s="105" t="str">
        <f t="shared" si="2"/>
        <v>Indisponivel</v>
      </c>
      <c r="Z40" s="105">
        <f t="shared" si="2"/>
        <v>30.9</v>
      </c>
      <c r="AA40" s="105">
        <f t="shared" si="2"/>
        <v>0</v>
      </c>
      <c r="AB40" s="105" t="str">
        <f t="shared" si="2"/>
        <v>Indisponivel</v>
      </c>
      <c r="AC40" s="105">
        <f t="shared" si="2"/>
        <v>0</v>
      </c>
      <c r="AD40" s="105">
        <f t="shared" si="4"/>
        <v>0</v>
      </c>
      <c r="AE40" s="105">
        <f t="shared" si="4"/>
        <v>0</v>
      </c>
      <c r="AF40" s="105" t="str">
        <f t="shared" si="4"/>
        <v>Indisponivel</v>
      </c>
    </row>
    <row r="41" spans="1:32">
      <c r="A41" s="33" t="s">
        <v>221</v>
      </c>
      <c r="B41" s="34" t="s">
        <v>9</v>
      </c>
      <c r="C41" s="67" t="s">
        <v>222</v>
      </c>
      <c r="D41" s="35" t="s">
        <v>225</v>
      </c>
      <c r="E41" s="34" t="s">
        <v>163</v>
      </c>
      <c r="F41" s="34" t="s">
        <v>228</v>
      </c>
      <c r="G41" s="34"/>
      <c r="H41" s="65" t="s">
        <v>411</v>
      </c>
      <c r="I41" s="40"/>
      <c r="J41" s="40" t="s">
        <v>338</v>
      </c>
      <c r="K41" s="40" t="s">
        <v>412</v>
      </c>
      <c r="L41" s="40"/>
      <c r="M41" s="40" t="s">
        <v>338</v>
      </c>
      <c r="N41" s="40" t="s">
        <v>338</v>
      </c>
      <c r="O41" s="40"/>
      <c r="P41" s="40" t="s">
        <v>338</v>
      </c>
      <c r="Q41" s="41" t="s">
        <v>338</v>
      </c>
      <c r="W41" s="105">
        <f t="shared" si="3"/>
        <v>259.89999999999998</v>
      </c>
      <c r="X41" s="105">
        <f t="shared" si="1"/>
        <v>0</v>
      </c>
      <c r="Y41" s="105" t="str">
        <f t="shared" si="2"/>
        <v>Indisponivel</v>
      </c>
      <c r="Z41" s="105">
        <f t="shared" si="2"/>
        <v>99.9</v>
      </c>
      <c r="AA41" s="105">
        <f t="shared" si="2"/>
        <v>0</v>
      </c>
      <c r="AB41" s="105" t="str">
        <f t="shared" si="2"/>
        <v>Indisponivel</v>
      </c>
      <c r="AC41" s="105" t="str">
        <f t="shared" si="2"/>
        <v>Indisponivel</v>
      </c>
      <c r="AD41" s="105">
        <f t="shared" si="4"/>
        <v>0</v>
      </c>
      <c r="AE41" s="105" t="str">
        <f t="shared" si="4"/>
        <v>Indisponivel</v>
      </c>
      <c r="AF41" s="105" t="str">
        <f t="shared" si="4"/>
        <v>Indisponivel</v>
      </c>
    </row>
    <row r="42" spans="1:32">
      <c r="A42" s="33" t="s">
        <v>221</v>
      </c>
      <c r="B42" s="34" t="s">
        <v>149</v>
      </c>
      <c r="C42" s="67" t="s">
        <v>223</v>
      </c>
      <c r="D42" s="35" t="s">
        <v>226</v>
      </c>
      <c r="E42" s="34" t="s">
        <v>163</v>
      </c>
      <c r="F42" s="34" t="s">
        <v>229</v>
      </c>
      <c r="G42" s="34"/>
      <c r="H42" s="65" t="s">
        <v>411</v>
      </c>
      <c r="I42" s="40"/>
      <c r="J42" s="40" t="s">
        <v>338</v>
      </c>
      <c r="K42" s="40" t="s">
        <v>378</v>
      </c>
      <c r="L42" s="40"/>
      <c r="M42" s="40" t="s">
        <v>338</v>
      </c>
      <c r="N42" s="40" t="s">
        <v>338</v>
      </c>
      <c r="O42" s="40"/>
      <c r="P42" s="40" t="s">
        <v>413</v>
      </c>
      <c r="Q42" s="41" t="s">
        <v>338</v>
      </c>
      <c r="W42" s="105">
        <f t="shared" si="3"/>
        <v>259.89999999999998</v>
      </c>
      <c r="X42" s="105">
        <f t="shared" si="1"/>
        <v>0</v>
      </c>
      <c r="Y42" s="105" t="str">
        <f t="shared" si="2"/>
        <v>Indisponivel</v>
      </c>
      <c r="Z42" s="105">
        <f t="shared" si="2"/>
        <v>189.9</v>
      </c>
      <c r="AA42" s="105">
        <f t="shared" si="2"/>
        <v>0</v>
      </c>
      <c r="AB42" s="105" t="str">
        <f t="shared" si="2"/>
        <v>Indisponivel</v>
      </c>
      <c r="AC42" s="105" t="str">
        <f t="shared" si="2"/>
        <v>Indisponivel</v>
      </c>
      <c r="AD42" s="105">
        <f t="shared" si="4"/>
        <v>0</v>
      </c>
      <c r="AE42" s="105">
        <f t="shared" si="4"/>
        <v>177.89</v>
      </c>
      <c r="AF42" s="105" t="str">
        <f t="shared" si="4"/>
        <v>Indisponivel</v>
      </c>
    </row>
    <row r="43" spans="1:32">
      <c r="A43" s="42" t="s">
        <v>221</v>
      </c>
      <c r="B43" s="43" t="s">
        <v>150</v>
      </c>
      <c r="C43" s="44" t="s">
        <v>224</v>
      </c>
      <c r="D43" s="45" t="s">
        <v>227</v>
      </c>
      <c r="E43" s="43" t="s">
        <v>163</v>
      </c>
      <c r="F43" s="43" t="s">
        <v>230</v>
      </c>
      <c r="G43" s="43"/>
      <c r="H43" s="46" t="s">
        <v>414</v>
      </c>
      <c r="I43" s="47"/>
      <c r="J43" s="47" t="s">
        <v>338</v>
      </c>
      <c r="K43" s="47" t="s">
        <v>338</v>
      </c>
      <c r="L43" s="47"/>
      <c r="M43" s="47" t="s">
        <v>338</v>
      </c>
      <c r="N43" s="47" t="s">
        <v>338</v>
      </c>
      <c r="O43" s="47"/>
      <c r="P43" s="47" t="s">
        <v>338</v>
      </c>
      <c r="Q43" s="48" t="s">
        <v>338</v>
      </c>
      <c r="W43" s="105">
        <f t="shared" si="3"/>
        <v>229.9</v>
      </c>
      <c r="X43" s="105">
        <f t="shared" si="1"/>
        <v>0</v>
      </c>
      <c r="Y43" s="105" t="str">
        <f t="shared" si="2"/>
        <v>Indisponivel</v>
      </c>
      <c r="Z43" s="105" t="str">
        <f t="shared" si="2"/>
        <v>Indisponivel</v>
      </c>
      <c r="AA43" s="105">
        <f t="shared" si="2"/>
        <v>0</v>
      </c>
      <c r="AB43" s="105" t="str">
        <f t="shared" si="2"/>
        <v>Indisponivel</v>
      </c>
      <c r="AC43" s="105" t="str">
        <f t="shared" si="2"/>
        <v>Indisponivel</v>
      </c>
      <c r="AD43" s="105">
        <f t="shared" si="4"/>
        <v>0</v>
      </c>
      <c r="AE43" s="105" t="str">
        <f t="shared" si="4"/>
        <v>Indisponivel</v>
      </c>
      <c r="AF43" s="105" t="str">
        <f t="shared" si="4"/>
        <v>Indisponivel</v>
      </c>
    </row>
    <row r="44" spans="1:32">
      <c r="A44" s="33" t="s">
        <v>325</v>
      </c>
      <c r="B44" s="34" t="s">
        <v>9</v>
      </c>
      <c r="C44" s="36" t="s">
        <v>326</v>
      </c>
      <c r="D44" s="35" t="s">
        <v>332</v>
      </c>
      <c r="E44" s="34">
        <v>550</v>
      </c>
      <c r="F44" s="34" t="s">
        <v>415</v>
      </c>
      <c r="G44" s="34">
        <v>3</v>
      </c>
      <c r="H44" s="75" t="s">
        <v>379</v>
      </c>
      <c r="I44" s="40"/>
      <c r="J44" s="40" t="s">
        <v>338</v>
      </c>
      <c r="K44" s="40" t="s">
        <v>412</v>
      </c>
      <c r="L44" s="40" t="s">
        <v>338</v>
      </c>
      <c r="M44" s="40" t="s">
        <v>338</v>
      </c>
      <c r="N44" s="40" t="s">
        <v>338</v>
      </c>
      <c r="O44" s="40" t="s">
        <v>338</v>
      </c>
      <c r="P44" s="40" t="s">
        <v>338</v>
      </c>
      <c r="Q44" s="41" t="s">
        <v>338</v>
      </c>
      <c r="W44" s="105">
        <f t="shared" si="3"/>
        <v>154.9</v>
      </c>
      <c r="X44" s="105">
        <f t="shared" si="1"/>
        <v>0</v>
      </c>
      <c r="Y44" s="105" t="str">
        <f t="shared" si="2"/>
        <v>Indisponivel</v>
      </c>
      <c r="Z44" s="105">
        <f t="shared" si="2"/>
        <v>99.9</v>
      </c>
      <c r="AA44" s="105" t="str">
        <f t="shared" si="2"/>
        <v>Indisponivel</v>
      </c>
      <c r="AB44" s="105" t="str">
        <f t="shared" si="2"/>
        <v>Indisponivel</v>
      </c>
      <c r="AC44" s="105" t="str">
        <f t="shared" si="2"/>
        <v>Indisponivel</v>
      </c>
      <c r="AD44" s="105" t="str">
        <f t="shared" si="4"/>
        <v>Indisponivel</v>
      </c>
      <c r="AE44" s="105" t="str">
        <f t="shared" si="4"/>
        <v>Indisponivel</v>
      </c>
      <c r="AF44" s="105" t="str">
        <f t="shared" si="4"/>
        <v>Indisponivel</v>
      </c>
    </row>
    <row r="45" spans="1:32">
      <c r="A45" s="33" t="s">
        <v>325</v>
      </c>
      <c r="B45" s="34" t="s">
        <v>10</v>
      </c>
      <c r="C45" s="36" t="s">
        <v>327</v>
      </c>
      <c r="D45" s="35" t="s">
        <v>327</v>
      </c>
      <c r="E45" s="34">
        <v>600</v>
      </c>
      <c r="F45" s="34" t="s">
        <v>416</v>
      </c>
      <c r="G45" s="34">
        <v>3</v>
      </c>
      <c r="H45" s="75" t="s">
        <v>417</v>
      </c>
      <c r="I45" s="40"/>
      <c r="J45" s="40" t="s">
        <v>338</v>
      </c>
      <c r="K45" s="40" t="s">
        <v>338</v>
      </c>
      <c r="L45" s="40" t="s">
        <v>338</v>
      </c>
      <c r="M45" s="40" t="s">
        <v>338</v>
      </c>
      <c r="N45" s="40" t="s">
        <v>338</v>
      </c>
      <c r="O45" s="40" t="s">
        <v>338</v>
      </c>
      <c r="P45" s="40" t="s">
        <v>338</v>
      </c>
      <c r="Q45" s="41" t="s">
        <v>338</v>
      </c>
      <c r="W45" s="105">
        <f t="shared" si="3"/>
        <v>819.9</v>
      </c>
      <c r="X45" s="105">
        <f t="shared" si="1"/>
        <v>0</v>
      </c>
      <c r="Y45" s="105" t="str">
        <f t="shared" si="2"/>
        <v>Indisponivel</v>
      </c>
      <c r="Z45" s="105" t="str">
        <f t="shared" si="2"/>
        <v>Indisponivel</v>
      </c>
      <c r="AA45" s="105" t="str">
        <f t="shared" si="2"/>
        <v>Indisponivel</v>
      </c>
      <c r="AB45" s="105" t="str">
        <f t="shared" si="2"/>
        <v>Indisponivel</v>
      </c>
      <c r="AC45" s="105" t="str">
        <f t="shared" si="2"/>
        <v>Indisponivel</v>
      </c>
      <c r="AD45" s="105" t="str">
        <f t="shared" si="4"/>
        <v>Indisponivel</v>
      </c>
      <c r="AE45" s="105" t="str">
        <f t="shared" si="4"/>
        <v>Indisponivel</v>
      </c>
      <c r="AF45" s="105" t="str">
        <f t="shared" si="4"/>
        <v>Indisponivel</v>
      </c>
    </row>
    <row r="46" spans="1:32">
      <c r="A46" s="33" t="s">
        <v>325</v>
      </c>
      <c r="B46" s="34" t="s">
        <v>283</v>
      </c>
      <c r="C46" s="36" t="s">
        <v>328</v>
      </c>
      <c r="D46" s="35" t="s">
        <v>333</v>
      </c>
      <c r="E46" s="34">
        <v>650</v>
      </c>
      <c r="F46" s="34" t="s">
        <v>418</v>
      </c>
      <c r="G46" s="34">
        <v>3</v>
      </c>
      <c r="H46" s="75"/>
      <c r="I46" s="40"/>
      <c r="J46" s="40" t="s">
        <v>338</v>
      </c>
      <c r="K46" s="40" t="s">
        <v>338</v>
      </c>
      <c r="L46" s="40" t="s">
        <v>338</v>
      </c>
      <c r="M46" s="40" t="s">
        <v>338</v>
      </c>
      <c r="N46" s="40" t="s">
        <v>338</v>
      </c>
      <c r="O46" s="40" t="s">
        <v>338</v>
      </c>
      <c r="P46" s="40" t="s">
        <v>338</v>
      </c>
      <c r="Q46" s="41" t="s">
        <v>338</v>
      </c>
      <c r="W46" s="105">
        <f t="shared" si="3"/>
        <v>0</v>
      </c>
      <c r="X46" s="105">
        <f t="shared" si="1"/>
        <v>0</v>
      </c>
      <c r="Y46" s="105" t="str">
        <f t="shared" si="2"/>
        <v>Indisponivel</v>
      </c>
      <c r="Z46" s="105" t="str">
        <f t="shared" si="2"/>
        <v>Indisponivel</v>
      </c>
      <c r="AA46" s="105" t="str">
        <f t="shared" si="2"/>
        <v>Indisponivel</v>
      </c>
      <c r="AB46" s="105" t="str">
        <f t="shared" si="2"/>
        <v>Indisponivel</v>
      </c>
      <c r="AC46" s="105" t="str">
        <f t="shared" si="2"/>
        <v>Indisponivel</v>
      </c>
      <c r="AD46" s="105" t="str">
        <f t="shared" si="4"/>
        <v>Indisponivel</v>
      </c>
      <c r="AE46" s="105" t="str">
        <f t="shared" si="4"/>
        <v>Indisponivel</v>
      </c>
      <c r="AF46" s="105" t="str">
        <f t="shared" si="4"/>
        <v>Indisponivel</v>
      </c>
    </row>
    <row r="47" spans="1:32">
      <c r="A47" s="33" t="s">
        <v>325</v>
      </c>
      <c r="B47" s="34" t="s">
        <v>98</v>
      </c>
      <c r="C47" s="36" t="s">
        <v>329</v>
      </c>
      <c r="D47" s="35" t="s">
        <v>318</v>
      </c>
      <c r="E47" s="34">
        <v>550</v>
      </c>
      <c r="F47" s="34" t="s">
        <v>419</v>
      </c>
      <c r="G47" s="34">
        <v>5</v>
      </c>
      <c r="H47" s="75"/>
      <c r="I47" s="40"/>
      <c r="J47" s="40" t="s">
        <v>338</v>
      </c>
      <c r="K47" s="40" t="s">
        <v>338</v>
      </c>
      <c r="L47" s="40" t="s">
        <v>338</v>
      </c>
      <c r="M47" s="40" t="s">
        <v>338</v>
      </c>
      <c r="N47" s="40" t="s">
        <v>338</v>
      </c>
      <c r="O47" s="40" t="s">
        <v>338</v>
      </c>
      <c r="P47" s="40" t="s">
        <v>338</v>
      </c>
      <c r="Q47" s="41" t="s">
        <v>338</v>
      </c>
      <c r="W47" s="105">
        <f t="shared" si="3"/>
        <v>0</v>
      </c>
      <c r="X47" s="105">
        <f t="shared" si="1"/>
        <v>0</v>
      </c>
      <c r="Y47" s="105" t="str">
        <f t="shared" si="2"/>
        <v>Indisponivel</v>
      </c>
      <c r="Z47" s="105" t="str">
        <f t="shared" si="2"/>
        <v>Indisponivel</v>
      </c>
      <c r="AA47" s="105" t="str">
        <f t="shared" si="2"/>
        <v>Indisponivel</v>
      </c>
      <c r="AB47" s="105" t="str">
        <f t="shared" si="2"/>
        <v>Indisponivel</v>
      </c>
      <c r="AC47" s="105" t="str">
        <f t="shared" si="2"/>
        <v>Indisponivel</v>
      </c>
      <c r="AD47" s="105" t="str">
        <f t="shared" si="4"/>
        <v>Indisponivel</v>
      </c>
      <c r="AE47" s="105" t="str">
        <f t="shared" si="4"/>
        <v>Indisponivel</v>
      </c>
      <c r="AF47" s="105" t="str">
        <f t="shared" si="4"/>
        <v>Indisponivel</v>
      </c>
    </row>
    <row r="48" spans="1:32">
      <c r="A48" s="33" t="s">
        <v>325</v>
      </c>
      <c r="B48" s="34" t="s">
        <v>77</v>
      </c>
      <c r="C48" s="36" t="s">
        <v>330</v>
      </c>
      <c r="D48" s="35" t="s">
        <v>333</v>
      </c>
      <c r="E48" s="34">
        <v>600</v>
      </c>
      <c r="F48" s="34" t="s">
        <v>420</v>
      </c>
      <c r="G48" s="34">
        <v>3</v>
      </c>
      <c r="H48" s="75" t="s">
        <v>369</v>
      </c>
      <c r="I48" s="40"/>
      <c r="J48" s="40" t="s">
        <v>338</v>
      </c>
      <c r="K48" s="40" t="s">
        <v>421</v>
      </c>
      <c r="L48" s="40" t="s">
        <v>338</v>
      </c>
      <c r="M48" s="40" t="s">
        <v>338</v>
      </c>
      <c r="N48" s="40" t="s">
        <v>338</v>
      </c>
      <c r="O48" s="40" t="s">
        <v>338</v>
      </c>
      <c r="P48" s="40"/>
      <c r="Q48" s="41" t="s">
        <v>338</v>
      </c>
      <c r="W48" s="105">
        <f t="shared" si="3"/>
        <v>199.9</v>
      </c>
      <c r="X48" s="105">
        <f t="shared" si="1"/>
        <v>0</v>
      </c>
      <c r="Y48" s="105" t="str">
        <f t="shared" si="2"/>
        <v>Indisponivel</v>
      </c>
      <c r="Z48" s="105">
        <f t="shared" si="2"/>
        <v>64.989999999999995</v>
      </c>
      <c r="AA48" s="105" t="str">
        <f t="shared" si="2"/>
        <v>Indisponivel</v>
      </c>
      <c r="AB48" s="105" t="str">
        <f t="shared" si="2"/>
        <v>Indisponivel</v>
      </c>
      <c r="AC48" s="105" t="str">
        <f t="shared" si="2"/>
        <v>Indisponivel</v>
      </c>
      <c r="AD48" s="105" t="str">
        <f t="shared" si="4"/>
        <v>Indisponivel</v>
      </c>
      <c r="AE48" s="105">
        <f t="shared" si="4"/>
        <v>0</v>
      </c>
      <c r="AF48" s="105" t="str">
        <f t="shared" si="4"/>
        <v>Indisponivel</v>
      </c>
    </row>
    <row r="49" spans="1:32">
      <c r="A49" s="33" t="s">
        <v>325</v>
      </c>
      <c r="B49" s="34" t="s">
        <v>180</v>
      </c>
      <c r="C49" s="36" t="s">
        <v>331</v>
      </c>
      <c r="D49" s="35" t="s">
        <v>334</v>
      </c>
      <c r="E49" s="34">
        <v>800</v>
      </c>
      <c r="F49" s="34" t="s">
        <v>416</v>
      </c>
      <c r="G49" s="34">
        <v>4</v>
      </c>
      <c r="H49" s="75"/>
      <c r="I49" s="40"/>
      <c r="J49" s="40" t="s">
        <v>338</v>
      </c>
      <c r="K49" s="40" t="s">
        <v>338</v>
      </c>
      <c r="L49" s="40" t="s">
        <v>338</v>
      </c>
      <c r="M49" s="40" t="s">
        <v>338</v>
      </c>
      <c r="N49" s="40" t="s">
        <v>338</v>
      </c>
      <c r="O49" s="40" t="s">
        <v>338</v>
      </c>
      <c r="P49" s="40" t="s">
        <v>338</v>
      </c>
      <c r="Q49" s="41" t="s">
        <v>338</v>
      </c>
      <c r="W49" s="105">
        <f t="shared" si="3"/>
        <v>0</v>
      </c>
      <c r="X49" s="105">
        <f t="shared" si="1"/>
        <v>0</v>
      </c>
      <c r="Y49" s="105" t="str">
        <f t="shared" si="2"/>
        <v>Indisponivel</v>
      </c>
      <c r="Z49" s="105" t="str">
        <f t="shared" si="2"/>
        <v>Indisponivel</v>
      </c>
      <c r="AA49" s="105" t="str">
        <f t="shared" si="2"/>
        <v>Indisponivel</v>
      </c>
      <c r="AB49" s="105" t="str">
        <f t="shared" si="2"/>
        <v>Indisponivel</v>
      </c>
      <c r="AC49" s="105" t="str">
        <f t="shared" si="2"/>
        <v>Indisponivel</v>
      </c>
      <c r="AD49" s="105" t="str">
        <f t="shared" si="4"/>
        <v>Indisponivel</v>
      </c>
      <c r="AE49" s="105" t="str">
        <f t="shared" si="4"/>
        <v>Indisponivel</v>
      </c>
      <c r="AF49" s="105" t="str">
        <f t="shared" si="4"/>
        <v>Indisponivel</v>
      </c>
    </row>
    <row r="50" spans="1:32">
      <c r="A50" s="33" t="s">
        <v>322</v>
      </c>
      <c r="B50" s="34" t="s">
        <v>9</v>
      </c>
      <c r="C50" s="36" t="s">
        <v>323</v>
      </c>
      <c r="D50" s="35" t="s">
        <v>324</v>
      </c>
      <c r="E50" s="34">
        <v>550</v>
      </c>
      <c r="F50" s="34" t="s">
        <v>422</v>
      </c>
      <c r="G50" s="34">
        <v>2</v>
      </c>
      <c r="H50" s="75" t="s">
        <v>423</v>
      </c>
      <c r="I50" s="40"/>
      <c r="J50" s="40" t="s">
        <v>338</v>
      </c>
      <c r="K50" s="40" t="s">
        <v>424</v>
      </c>
      <c r="L50" s="40" t="s">
        <v>424</v>
      </c>
      <c r="M50" s="40" t="s">
        <v>338</v>
      </c>
      <c r="N50" s="40" t="s">
        <v>338</v>
      </c>
      <c r="O50" s="40" t="s">
        <v>423</v>
      </c>
      <c r="P50" s="40" t="s">
        <v>338</v>
      </c>
      <c r="Q50" s="41" t="s">
        <v>338</v>
      </c>
      <c r="W50" s="105">
        <f t="shared" si="3"/>
        <v>119.9</v>
      </c>
      <c r="X50" s="105">
        <f t="shared" si="1"/>
        <v>0</v>
      </c>
      <c r="Y50" s="105" t="str">
        <f t="shared" si="2"/>
        <v>Indisponivel</v>
      </c>
      <c r="Z50" s="105">
        <f t="shared" si="2"/>
        <v>72.11</v>
      </c>
      <c r="AA50" s="105">
        <f t="shared" si="2"/>
        <v>72.11</v>
      </c>
      <c r="AB50" s="105" t="str">
        <f t="shared" si="2"/>
        <v>Indisponivel</v>
      </c>
      <c r="AC50" s="105" t="str">
        <f t="shared" si="2"/>
        <v>Indisponivel</v>
      </c>
      <c r="AD50" s="105">
        <f t="shared" si="4"/>
        <v>119.9</v>
      </c>
      <c r="AE50" s="105" t="str">
        <f t="shared" si="4"/>
        <v>Indisponivel</v>
      </c>
      <c r="AF50" s="105" t="str">
        <f t="shared" si="4"/>
        <v>Indisponivel</v>
      </c>
    </row>
    <row r="51" spans="1:32">
      <c r="A51" s="33" t="s">
        <v>322</v>
      </c>
      <c r="B51" s="34" t="s">
        <v>232</v>
      </c>
      <c r="C51" s="36" t="s">
        <v>311</v>
      </c>
      <c r="D51" s="35" t="s">
        <v>317</v>
      </c>
      <c r="E51" s="34">
        <v>550</v>
      </c>
      <c r="F51" s="34">
        <v>2</v>
      </c>
      <c r="G51" s="34">
        <v>2</v>
      </c>
      <c r="H51" s="75"/>
      <c r="I51" s="40"/>
      <c r="J51" s="40" t="s">
        <v>338</v>
      </c>
      <c r="K51" s="40" t="s">
        <v>338</v>
      </c>
      <c r="L51" s="40" t="s">
        <v>425</v>
      </c>
      <c r="M51" s="40" t="s">
        <v>338</v>
      </c>
      <c r="N51" s="40" t="s">
        <v>338</v>
      </c>
      <c r="O51" s="40" t="s">
        <v>338</v>
      </c>
      <c r="P51" s="40" t="s">
        <v>426</v>
      </c>
      <c r="Q51" s="41" t="s">
        <v>412</v>
      </c>
      <c r="W51" s="105">
        <f t="shared" si="3"/>
        <v>0</v>
      </c>
      <c r="X51" s="105">
        <f t="shared" si="1"/>
        <v>0</v>
      </c>
      <c r="Y51" s="105" t="str">
        <f t="shared" si="2"/>
        <v>Indisponivel</v>
      </c>
      <c r="Z51" s="105" t="str">
        <f t="shared" si="2"/>
        <v>Indisponivel</v>
      </c>
      <c r="AA51" s="105">
        <f t="shared" si="2"/>
        <v>105.45</v>
      </c>
      <c r="AB51" s="105" t="str">
        <f t="shared" si="2"/>
        <v>Indisponivel</v>
      </c>
      <c r="AC51" s="105" t="str">
        <f t="shared" si="2"/>
        <v>Indisponivel</v>
      </c>
      <c r="AD51" s="105" t="str">
        <f t="shared" si="4"/>
        <v>Indisponivel</v>
      </c>
      <c r="AE51" s="105">
        <f t="shared" si="4"/>
        <v>159.9</v>
      </c>
      <c r="AF51" s="105">
        <f t="shared" si="4"/>
        <v>99.9</v>
      </c>
    </row>
    <row r="52" spans="1:32">
      <c r="A52" s="33" t="s">
        <v>322</v>
      </c>
      <c r="B52" s="34" t="s">
        <v>98</v>
      </c>
      <c r="C52" s="36" t="s">
        <v>312</v>
      </c>
      <c r="D52" s="35" t="s">
        <v>318</v>
      </c>
      <c r="E52" s="34">
        <v>550</v>
      </c>
      <c r="F52" s="34">
        <v>2</v>
      </c>
      <c r="G52" s="34">
        <v>2</v>
      </c>
      <c r="H52" s="75"/>
      <c r="I52" s="40"/>
      <c r="J52" s="40" t="s">
        <v>338</v>
      </c>
      <c r="K52" s="40" t="s">
        <v>338</v>
      </c>
      <c r="L52" s="40" t="s">
        <v>338</v>
      </c>
      <c r="M52" s="40" t="s">
        <v>338</v>
      </c>
      <c r="N52" s="40" t="s">
        <v>427</v>
      </c>
      <c r="O52" s="40" t="s">
        <v>382</v>
      </c>
      <c r="P52" s="40" t="s">
        <v>428</v>
      </c>
      <c r="Q52" s="41" t="s">
        <v>429</v>
      </c>
      <c r="W52" s="105">
        <f t="shared" si="3"/>
        <v>0</v>
      </c>
      <c r="X52" s="105">
        <f t="shared" si="1"/>
        <v>0</v>
      </c>
      <c r="Y52" s="105" t="str">
        <f t="shared" si="2"/>
        <v>Indisponivel</v>
      </c>
      <c r="Z52" s="105" t="str">
        <f t="shared" si="2"/>
        <v>Indisponivel</v>
      </c>
      <c r="AA52" s="105" t="str">
        <f t="shared" si="2"/>
        <v>Indisponivel</v>
      </c>
      <c r="AB52" s="105" t="str">
        <f t="shared" si="2"/>
        <v>Indisponivel</v>
      </c>
      <c r="AC52" s="105">
        <f t="shared" si="2"/>
        <v>94.9</v>
      </c>
      <c r="AD52" s="105">
        <f t="shared" si="4"/>
        <v>109.9</v>
      </c>
      <c r="AE52" s="105">
        <f t="shared" si="4"/>
        <v>159</v>
      </c>
      <c r="AF52" s="105">
        <f t="shared" si="4"/>
        <v>129.9</v>
      </c>
    </row>
    <row r="53" spans="1:32">
      <c r="A53" s="33" t="s">
        <v>322</v>
      </c>
      <c r="B53" s="34" t="s">
        <v>180</v>
      </c>
      <c r="C53" s="36" t="s">
        <v>313</v>
      </c>
      <c r="D53" s="35" t="s">
        <v>319</v>
      </c>
      <c r="E53" s="34">
        <v>600</v>
      </c>
      <c r="F53" s="34" t="s">
        <v>430</v>
      </c>
      <c r="G53" s="34">
        <v>2</v>
      </c>
      <c r="H53" s="75"/>
      <c r="I53" s="40"/>
      <c r="J53" s="40" t="s">
        <v>338</v>
      </c>
      <c r="K53" s="40" t="s">
        <v>338</v>
      </c>
      <c r="L53" s="40" t="s">
        <v>338</v>
      </c>
      <c r="M53" s="40" t="s">
        <v>338</v>
      </c>
      <c r="N53" s="40" t="s">
        <v>338</v>
      </c>
      <c r="O53" s="40" t="s">
        <v>338</v>
      </c>
      <c r="P53" s="40" t="s">
        <v>338</v>
      </c>
      <c r="Q53" s="41" t="s">
        <v>338</v>
      </c>
      <c r="W53" s="105">
        <f t="shared" si="3"/>
        <v>0</v>
      </c>
      <c r="X53" s="105">
        <f t="shared" si="1"/>
        <v>0</v>
      </c>
      <c r="Y53" s="105" t="str">
        <f t="shared" si="2"/>
        <v>Indisponivel</v>
      </c>
      <c r="Z53" s="105" t="str">
        <f t="shared" si="2"/>
        <v>Indisponivel</v>
      </c>
      <c r="AA53" s="105" t="str">
        <f t="shared" si="2"/>
        <v>Indisponivel</v>
      </c>
      <c r="AB53" s="105" t="str">
        <f t="shared" si="2"/>
        <v>Indisponivel</v>
      </c>
      <c r="AC53" s="105" t="str">
        <f t="shared" si="2"/>
        <v>Indisponivel</v>
      </c>
      <c r="AD53" s="105" t="str">
        <f t="shared" si="4"/>
        <v>Indisponivel</v>
      </c>
      <c r="AE53" s="105" t="str">
        <f t="shared" si="4"/>
        <v>Indisponivel</v>
      </c>
      <c r="AF53" s="105" t="str">
        <f t="shared" si="4"/>
        <v>Indisponivel</v>
      </c>
    </row>
    <row r="54" spans="1:32">
      <c r="A54" s="33" t="s">
        <v>322</v>
      </c>
      <c r="B54" s="34" t="s">
        <v>233</v>
      </c>
      <c r="C54" s="36" t="s">
        <v>314</v>
      </c>
      <c r="D54" s="35" t="s">
        <v>320</v>
      </c>
      <c r="E54" s="34">
        <v>600</v>
      </c>
      <c r="F54" s="34" t="s">
        <v>416</v>
      </c>
      <c r="G54" s="34">
        <v>2</v>
      </c>
      <c r="H54" s="75"/>
      <c r="I54" s="40"/>
      <c r="J54" s="40" t="s">
        <v>338</v>
      </c>
      <c r="K54" s="40" t="s">
        <v>338</v>
      </c>
      <c r="L54" s="40" t="s">
        <v>338</v>
      </c>
      <c r="M54" s="40" t="s">
        <v>338</v>
      </c>
      <c r="N54" s="40" t="s">
        <v>338</v>
      </c>
      <c r="O54" s="40" t="s">
        <v>338</v>
      </c>
      <c r="P54" s="40" t="s">
        <v>338</v>
      </c>
      <c r="Q54" s="41" t="s">
        <v>338</v>
      </c>
      <c r="W54" s="105">
        <f t="shared" si="3"/>
        <v>0</v>
      </c>
      <c r="X54" s="105">
        <f t="shared" si="1"/>
        <v>0</v>
      </c>
      <c r="Y54" s="105" t="str">
        <f t="shared" si="2"/>
        <v>Indisponivel</v>
      </c>
      <c r="Z54" s="105" t="str">
        <f t="shared" si="2"/>
        <v>Indisponivel</v>
      </c>
      <c r="AA54" s="105" t="str">
        <f t="shared" si="2"/>
        <v>Indisponivel</v>
      </c>
      <c r="AB54" s="105" t="str">
        <f t="shared" si="2"/>
        <v>Indisponivel</v>
      </c>
      <c r="AC54" s="105" t="str">
        <f t="shared" si="2"/>
        <v>Indisponivel</v>
      </c>
      <c r="AD54" s="105" t="str">
        <f t="shared" si="4"/>
        <v>Indisponivel</v>
      </c>
      <c r="AE54" s="105" t="str">
        <f t="shared" si="4"/>
        <v>Indisponivel</v>
      </c>
      <c r="AF54" s="105" t="str">
        <f t="shared" si="4"/>
        <v>Indisponivel</v>
      </c>
    </row>
    <row r="55" spans="1:32">
      <c r="A55" s="33" t="s">
        <v>322</v>
      </c>
      <c r="B55" s="34" t="s">
        <v>309</v>
      </c>
      <c r="C55" s="36" t="s">
        <v>315</v>
      </c>
      <c r="D55" s="35" t="s">
        <v>321</v>
      </c>
      <c r="E55" s="34">
        <v>850</v>
      </c>
      <c r="F55" s="34" t="s">
        <v>275</v>
      </c>
      <c r="G55" s="34">
        <v>2</v>
      </c>
      <c r="H55" s="75"/>
      <c r="I55" s="40"/>
      <c r="J55" s="40" t="s">
        <v>338</v>
      </c>
      <c r="K55" s="40" t="s">
        <v>338</v>
      </c>
      <c r="L55" s="40" t="s">
        <v>338</v>
      </c>
      <c r="M55" s="40" t="s">
        <v>338</v>
      </c>
      <c r="N55" s="40" t="s">
        <v>338</v>
      </c>
      <c r="O55" s="40" t="s">
        <v>338</v>
      </c>
      <c r="P55" s="40" t="s">
        <v>338</v>
      </c>
      <c r="Q55" s="41" t="s">
        <v>431</v>
      </c>
      <c r="W55" s="105">
        <f t="shared" si="3"/>
        <v>0</v>
      </c>
      <c r="X55" s="105">
        <f t="shared" si="1"/>
        <v>0</v>
      </c>
      <c r="Y55" s="105" t="str">
        <f t="shared" si="2"/>
        <v>Indisponivel</v>
      </c>
      <c r="Z55" s="105" t="str">
        <f t="shared" si="2"/>
        <v>Indisponivel</v>
      </c>
      <c r="AA55" s="105" t="str">
        <f t="shared" si="2"/>
        <v>Indisponivel</v>
      </c>
      <c r="AB55" s="105" t="str">
        <f t="shared" si="2"/>
        <v>Indisponivel</v>
      </c>
      <c r="AC55" s="105" t="str">
        <f t="shared" si="2"/>
        <v>Indisponivel</v>
      </c>
      <c r="AD55" s="105" t="str">
        <f t="shared" si="4"/>
        <v>Indisponivel</v>
      </c>
      <c r="AE55" s="105" t="str">
        <f t="shared" si="4"/>
        <v>Indisponivel</v>
      </c>
      <c r="AF55" s="105">
        <f t="shared" si="4"/>
        <v>59.9</v>
      </c>
    </row>
    <row r="56" spans="1:32">
      <c r="A56" s="33" t="s">
        <v>308</v>
      </c>
      <c r="B56" s="34" t="s">
        <v>9</v>
      </c>
      <c r="C56" s="36" t="s">
        <v>310</v>
      </c>
      <c r="D56" s="35" t="s">
        <v>316</v>
      </c>
      <c r="E56" s="34">
        <v>550</v>
      </c>
      <c r="F56" s="34" t="s">
        <v>430</v>
      </c>
      <c r="G56" s="34">
        <v>2</v>
      </c>
      <c r="H56" s="75" t="s">
        <v>432</v>
      </c>
      <c r="I56" s="40"/>
      <c r="J56" s="40" t="s">
        <v>338</v>
      </c>
      <c r="K56" s="40" t="s">
        <v>433</v>
      </c>
      <c r="L56" s="40" t="s">
        <v>434</v>
      </c>
      <c r="M56" s="40" t="s">
        <v>338</v>
      </c>
      <c r="N56" s="40" t="s">
        <v>338</v>
      </c>
      <c r="O56" s="40" t="s">
        <v>338</v>
      </c>
      <c r="P56" s="40" t="s">
        <v>338</v>
      </c>
      <c r="Q56" s="41" t="s">
        <v>338</v>
      </c>
      <c r="W56" s="105">
        <f t="shared" si="3"/>
        <v>139.9</v>
      </c>
      <c r="X56" s="105">
        <f t="shared" si="1"/>
        <v>0</v>
      </c>
      <c r="Y56" s="105" t="str">
        <f t="shared" si="2"/>
        <v>Indisponivel</v>
      </c>
      <c r="Z56" s="105">
        <f t="shared" si="2"/>
        <v>497.36</v>
      </c>
      <c r="AA56" s="105">
        <f t="shared" si="2"/>
        <v>110.9</v>
      </c>
      <c r="AB56" s="105" t="str">
        <f t="shared" si="2"/>
        <v>Indisponivel</v>
      </c>
      <c r="AC56" s="105" t="str">
        <f t="shared" si="2"/>
        <v>Indisponivel</v>
      </c>
      <c r="AD56" s="105" t="str">
        <f t="shared" si="4"/>
        <v>Indisponivel</v>
      </c>
      <c r="AE56" s="105" t="str">
        <f t="shared" si="4"/>
        <v>Indisponivel</v>
      </c>
      <c r="AF56" s="105" t="str">
        <f t="shared" si="4"/>
        <v>Indisponivel</v>
      </c>
    </row>
    <row r="57" spans="1:32">
      <c r="A57" s="33" t="s">
        <v>308</v>
      </c>
      <c r="B57" s="34" t="s">
        <v>232</v>
      </c>
      <c r="C57" s="36" t="s">
        <v>311</v>
      </c>
      <c r="D57" s="35" t="s">
        <v>317</v>
      </c>
      <c r="E57" s="34">
        <v>550</v>
      </c>
      <c r="F57" s="34">
        <v>2</v>
      </c>
      <c r="G57" s="34">
        <v>2</v>
      </c>
      <c r="H57" s="75"/>
      <c r="I57" s="40"/>
      <c r="J57" s="40" t="s">
        <v>338</v>
      </c>
      <c r="K57" s="40" t="s">
        <v>338</v>
      </c>
      <c r="L57" s="40" t="s">
        <v>425</v>
      </c>
      <c r="M57" s="40" t="s">
        <v>338</v>
      </c>
      <c r="N57" s="40" t="s">
        <v>338</v>
      </c>
      <c r="O57" s="40" t="s">
        <v>338</v>
      </c>
      <c r="P57" s="40" t="s">
        <v>426</v>
      </c>
      <c r="Q57" s="41" t="s">
        <v>412</v>
      </c>
      <c r="W57" s="105">
        <f t="shared" si="3"/>
        <v>0</v>
      </c>
      <c r="X57" s="105">
        <f t="shared" si="1"/>
        <v>0</v>
      </c>
      <c r="Y57" s="105" t="str">
        <f t="shared" si="2"/>
        <v>Indisponivel</v>
      </c>
      <c r="Z57" s="105" t="str">
        <f t="shared" si="2"/>
        <v>Indisponivel</v>
      </c>
      <c r="AA57" s="105">
        <f t="shared" si="2"/>
        <v>105.45</v>
      </c>
      <c r="AB57" s="105" t="str">
        <f t="shared" si="2"/>
        <v>Indisponivel</v>
      </c>
      <c r="AC57" s="105" t="str">
        <f t="shared" si="2"/>
        <v>Indisponivel</v>
      </c>
      <c r="AD57" s="105" t="str">
        <f t="shared" si="4"/>
        <v>Indisponivel</v>
      </c>
      <c r="AE57" s="105">
        <f t="shared" si="4"/>
        <v>159.9</v>
      </c>
      <c r="AF57" s="105">
        <f t="shared" si="4"/>
        <v>99.9</v>
      </c>
    </row>
    <row r="58" spans="1:32">
      <c r="A58" s="33" t="s">
        <v>308</v>
      </c>
      <c r="B58" s="34" t="s">
        <v>98</v>
      </c>
      <c r="C58" s="36" t="s">
        <v>312</v>
      </c>
      <c r="D58" s="35" t="s">
        <v>318</v>
      </c>
      <c r="E58" s="34">
        <v>550</v>
      </c>
      <c r="F58" s="34">
        <v>2</v>
      </c>
      <c r="G58" s="34">
        <v>2</v>
      </c>
      <c r="H58" s="75"/>
      <c r="I58" s="40"/>
      <c r="J58" s="40" t="s">
        <v>338</v>
      </c>
      <c r="K58" s="40" t="s">
        <v>338</v>
      </c>
      <c r="L58" s="40" t="s">
        <v>338</v>
      </c>
      <c r="M58" s="40" t="s">
        <v>338</v>
      </c>
      <c r="N58" s="40" t="s">
        <v>427</v>
      </c>
      <c r="O58" s="40" t="s">
        <v>382</v>
      </c>
      <c r="P58" s="40" t="s">
        <v>428</v>
      </c>
      <c r="Q58" s="41" t="s">
        <v>429</v>
      </c>
      <c r="W58" s="105">
        <f t="shared" si="3"/>
        <v>0</v>
      </c>
      <c r="X58" s="105">
        <f t="shared" si="1"/>
        <v>0</v>
      </c>
      <c r="Y58" s="105" t="str">
        <f t="shared" si="2"/>
        <v>Indisponivel</v>
      </c>
      <c r="Z58" s="105" t="str">
        <f t="shared" si="2"/>
        <v>Indisponivel</v>
      </c>
      <c r="AA58" s="105" t="str">
        <f t="shared" si="2"/>
        <v>Indisponivel</v>
      </c>
      <c r="AB58" s="105" t="str">
        <f t="shared" si="2"/>
        <v>Indisponivel</v>
      </c>
      <c r="AC58" s="105">
        <f t="shared" si="2"/>
        <v>94.9</v>
      </c>
      <c r="AD58" s="105">
        <f t="shared" si="4"/>
        <v>109.9</v>
      </c>
      <c r="AE58" s="105">
        <f t="shared" si="4"/>
        <v>159</v>
      </c>
      <c r="AF58" s="105">
        <f t="shared" si="4"/>
        <v>129.9</v>
      </c>
    </row>
    <row r="59" spans="1:32">
      <c r="A59" s="33" t="s">
        <v>308</v>
      </c>
      <c r="B59" s="34" t="s">
        <v>180</v>
      </c>
      <c r="C59" s="36" t="s">
        <v>313</v>
      </c>
      <c r="D59" s="35" t="s">
        <v>319</v>
      </c>
      <c r="E59" s="34">
        <v>600</v>
      </c>
      <c r="F59" s="34" t="s">
        <v>430</v>
      </c>
      <c r="G59" s="34">
        <v>2</v>
      </c>
      <c r="H59" s="75"/>
      <c r="I59" s="40"/>
      <c r="J59" s="40" t="s">
        <v>338</v>
      </c>
      <c r="K59" s="40" t="s">
        <v>338</v>
      </c>
      <c r="L59" s="40" t="s">
        <v>338</v>
      </c>
      <c r="M59" s="40" t="s">
        <v>338</v>
      </c>
      <c r="N59" s="40" t="s">
        <v>338</v>
      </c>
      <c r="O59" s="40" t="s">
        <v>338</v>
      </c>
      <c r="P59" s="40" t="s">
        <v>338</v>
      </c>
      <c r="Q59" s="41" t="s">
        <v>338</v>
      </c>
      <c r="W59" s="105">
        <f t="shared" si="3"/>
        <v>0</v>
      </c>
      <c r="X59" s="105">
        <f t="shared" si="1"/>
        <v>0</v>
      </c>
      <c r="Y59" s="105" t="str">
        <f t="shared" si="2"/>
        <v>Indisponivel</v>
      </c>
      <c r="Z59" s="105" t="str">
        <f t="shared" si="2"/>
        <v>Indisponivel</v>
      </c>
      <c r="AA59" s="105" t="str">
        <f t="shared" si="2"/>
        <v>Indisponivel</v>
      </c>
      <c r="AB59" s="105" t="str">
        <f t="shared" si="2"/>
        <v>Indisponivel</v>
      </c>
      <c r="AC59" s="105" t="str">
        <f t="shared" si="2"/>
        <v>Indisponivel</v>
      </c>
      <c r="AD59" s="105" t="str">
        <f t="shared" si="4"/>
        <v>Indisponivel</v>
      </c>
      <c r="AE59" s="105" t="str">
        <f t="shared" si="4"/>
        <v>Indisponivel</v>
      </c>
      <c r="AF59" s="105" t="str">
        <f t="shared" si="4"/>
        <v>Indisponivel</v>
      </c>
    </row>
    <row r="60" spans="1:32">
      <c r="A60" s="33" t="s">
        <v>308</v>
      </c>
      <c r="B60" s="34" t="s">
        <v>233</v>
      </c>
      <c r="C60" s="36" t="s">
        <v>314</v>
      </c>
      <c r="D60" s="35" t="s">
        <v>320</v>
      </c>
      <c r="E60" s="34">
        <v>600</v>
      </c>
      <c r="F60" s="34" t="s">
        <v>416</v>
      </c>
      <c r="G60" s="34">
        <v>2</v>
      </c>
      <c r="H60" s="75"/>
      <c r="I60" s="40"/>
      <c r="J60" s="40" t="s">
        <v>338</v>
      </c>
      <c r="K60" s="40" t="s">
        <v>338</v>
      </c>
      <c r="L60" s="40" t="s">
        <v>338</v>
      </c>
      <c r="M60" s="40" t="s">
        <v>338</v>
      </c>
      <c r="N60" s="40" t="s">
        <v>338</v>
      </c>
      <c r="O60" s="40" t="s">
        <v>338</v>
      </c>
      <c r="P60" s="40" t="s">
        <v>338</v>
      </c>
      <c r="Q60" s="41" t="s">
        <v>338</v>
      </c>
      <c r="W60" s="105">
        <f t="shared" si="3"/>
        <v>0</v>
      </c>
      <c r="X60" s="105">
        <f t="shared" si="1"/>
        <v>0</v>
      </c>
      <c r="Y60" s="105" t="str">
        <f t="shared" si="2"/>
        <v>Indisponivel</v>
      </c>
      <c r="Z60" s="105" t="str">
        <f t="shared" si="2"/>
        <v>Indisponivel</v>
      </c>
      <c r="AA60" s="105" t="str">
        <f t="shared" si="2"/>
        <v>Indisponivel</v>
      </c>
      <c r="AB60" s="105" t="str">
        <f t="shared" si="2"/>
        <v>Indisponivel</v>
      </c>
      <c r="AC60" s="105" t="str">
        <f t="shared" si="2"/>
        <v>Indisponivel</v>
      </c>
      <c r="AD60" s="105" t="str">
        <f t="shared" si="4"/>
        <v>Indisponivel</v>
      </c>
      <c r="AE60" s="105" t="str">
        <f t="shared" si="4"/>
        <v>Indisponivel</v>
      </c>
      <c r="AF60" s="105" t="str">
        <f t="shared" si="4"/>
        <v>Indisponivel</v>
      </c>
    </row>
    <row r="61" spans="1:32">
      <c r="A61" s="33" t="s">
        <v>308</v>
      </c>
      <c r="B61" s="34" t="s">
        <v>309</v>
      </c>
      <c r="C61" s="36" t="s">
        <v>315</v>
      </c>
      <c r="D61" s="35" t="s">
        <v>321</v>
      </c>
      <c r="E61" s="34">
        <v>850</v>
      </c>
      <c r="F61" s="34" t="s">
        <v>275</v>
      </c>
      <c r="G61" s="34">
        <v>2</v>
      </c>
      <c r="H61" s="75"/>
      <c r="I61" s="40"/>
      <c r="J61" s="40" t="s">
        <v>338</v>
      </c>
      <c r="K61" s="40" t="s">
        <v>338</v>
      </c>
      <c r="L61" s="40" t="s">
        <v>338</v>
      </c>
      <c r="M61" s="40" t="s">
        <v>338</v>
      </c>
      <c r="N61" s="40" t="s">
        <v>338</v>
      </c>
      <c r="O61" s="40" t="s">
        <v>338</v>
      </c>
      <c r="P61" s="40" t="s">
        <v>338</v>
      </c>
      <c r="Q61" s="41" t="s">
        <v>431</v>
      </c>
      <c r="W61" s="105">
        <f t="shared" si="3"/>
        <v>0</v>
      </c>
      <c r="X61" s="105">
        <f t="shared" si="1"/>
        <v>0</v>
      </c>
      <c r="Y61" s="105" t="str">
        <f t="shared" si="2"/>
        <v>Indisponivel</v>
      </c>
      <c r="Z61" s="105" t="str">
        <f t="shared" si="2"/>
        <v>Indisponivel</v>
      </c>
      <c r="AA61" s="105" t="str">
        <f t="shared" si="2"/>
        <v>Indisponivel</v>
      </c>
      <c r="AB61" s="105" t="str">
        <f t="shared" si="2"/>
        <v>Indisponivel</v>
      </c>
      <c r="AC61" s="105" t="str">
        <f t="shared" si="2"/>
        <v>Indisponivel</v>
      </c>
      <c r="AD61" s="105" t="str">
        <f t="shared" si="4"/>
        <v>Indisponivel</v>
      </c>
      <c r="AE61" s="105" t="str">
        <f t="shared" si="4"/>
        <v>Indisponivel</v>
      </c>
      <c r="AF61" s="105">
        <f t="shared" si="4"/>
        <v>59.9</v>
      </c>
    </row>
    <row r="62" spans="1:32">
      <c r="A62" s="33" t="s">
        <v>295</v>
      </c>
      <c r="B62" s="34" t="s">
        <v>9</v>
      </c>
      <c r="C62" s="36" t="s">
        <v>296</v>
      </c>
      <c r="D62" s="35" t="s">
        <v>302</v>
      </c>
      <c r="E62" s="34">
        <v>900</v>
      </c>
      <c r="F62" s="34" t="s">
        <v>435</v>
      </c>
      <c r="G62" s="34">
        <v>5</v>
      </c>
      <c r="H62" s="75" t="s">
        <v>338</v>
      </c>
      <c r="I62" s="40"/>
      <c r="J62" s="40" t="s">
        <v>338</v>
      </c>
      <c r="K62" s="40" t="s">
        <v>436</v>
      </c>
      <c r="L62" s="40" t="s">
        <v>437</v>
      </c>
      <c r="M62" s="40" t="s">
        <v>338</v>
      </c>
      <c r="N62" s="40" t="s">
        <v>438</v>
      </c>
      <c r="O62" s="40" t="s">
        <v>338</v>
      </c>
      <c r="P62" s="40" t="s">
        <v>338</v>
      </c>
      <c r="Q62" s="41" t="s">
        <v>338</v>
      </c>
      <c r="W62" s="105" t="str">
        <f t="shared" si="3"/>
        <v>Indisponivel</v>
      </c>
      <c r="X62" s="105">
        <f t="shared" si="1"/>
        <v>0</v>
      </c>
      <c r="Y62" s="105" t="str">
        <f t="shared" si="2"/>
        <v>Indisponivel</v>
      </c>
      <c r="Z62" s="105">
        <f t="shared" si="2"/>
        <v>131.1</v>
      </c>
      <c r="AA62" s="105">
        <f t="shared" si="2"/>
        <v>107.1</v>
      </c>
      <c r="AB62" s="105" t="str">
        <f t="shared" si="2"/>
        <v>Indisponivel</v>
      </c>
      <c r="AC62" s="105">
        <f t="shared" ref="AC62:AF121" si="5">IF(ISERROR(VALUE(N62)), N62, VALUE(N62))</f>
        <v>123.4</v>
      </c>
      <c r="AD62" s="105" t="str">
        <f t="shared" si="4"/>
        <v>Indisponivel</v>
      </c>
      <c r="AE62" s="105" t="str">
        <f t="shared" si="4"/>
        <v>Indisponivel</v>
      </c>
      <c r="AF62" s="105" t="str">
        <f t="shared" si="4"/>
        <v>Indisponivel</v>
      </c>
    </row>
    <row r="63" spans="1:32">
      <c r="A63" s="33" t="s">
        <v>295</v>
      </c>
      <c r="B63" s="34" t="s">
        <v>10</v>
      </c>
      <c r="C63" s="36" t="s">
        <v>297</v>
      </c>
      <c r="D63" s="35" t="s">
        <v>303</v>
      </c>
      <c r="E63" s="34">
        <v>900</v>
      </c>
      <c r="F63" s="34" t="s">
        <v>420</v>
      </c>
      <c r="G63" s="34">
        <v>4</v>
      </c>
      <c r="H63" s="75" t="s">
        <v>373</v>
      </c>
      <c r="I63" s="40"/>
      <c r="J63" s="40" t="s">
        <v>338</v>
      </c>
      <c r="K63" s="40" t="s">
        <v>338</v>
      </c>
      <c r="L63" s="40" t="s">
        <v>338</v>
      </c>
      <c r="M63" s="40" t="s">
        <v>338</v>
      </c>
      <c r="N63" s="40" t="s">
        <v>338</v>
      </c>
      <c r="O63" s="40" t="s">
        <v>338</v>
      </c>
      <c r="P63" s="40" t="s">
        <v>338</v>
      </c>
      <c r="Q63" s="41" t="s">
        <v>338</v>
      </c>
      <c r="W63" s="105">
        <f t="shared" si="3"/>
        <v>249.9</v>
      </c>
      <c r="X63" s="105">
        <f t="shared" si="1"/>
        <v>0</v>
      </c>
      <c r="Y63" s="105" t="str">
        <f t="shared" si="2"/>
        <v>Indisponivel</v>
      </c>
      <c r="Z63" s="105" t="str">
        <f t="shared" si="2"/>
        <v>Indisponivel</v>
      </c>
      <c r="AA63" s="105" t="str">
        <f t="shared" si="2"/>
        <v>Indisponivel</v>
      </c>
      <c r="AB63" s="105" t="str">
        <f t="shared" si="2"/>
        <v>Indisponivel</v>
      </c>
      <c r="AC63" s="105" t="str">
        <f t="shared" si="5"/>
        <v>Indisponivel</v>
      </c>
      <c r="AD63" s="105" t="str">
        <f t="shared" si="4"/>
        <v>Indisponivel</v>
      </c>
      <c r="AE63" s="105" t="str">
        <f t="shared" si="4"/>
        <v>Indisponivel</v>
      </c>
      <c r="AF63" s="105" t="str">
        <f t="shared" si="4"/>
        <v>Indisponivel</v>
      </c>
    </row>
    <row r="64" spans="1:32">
      <c r="A64" s="33" t="s">
        <v>295</v>
      </c>
      <c r="B64" s="34" t="s">
        <v>10</v>
      </c>
      <c r="C64" s="36" t="s">
        <v>298</v>
      </c>
      <c r="D64" s="35" t="s">
        <v>304</v>
      </c>
      <c r="E64" s="34">
        <v>900</v>
      </c>
      <c r="F64" s="34" t="s">
        <v>420</v>
      </c>
      <c r="G64" s="34">
        <v>4</v>
      </c>
      <c r="H64" s="75" t="s">
        <v>369</v>
      </c>
      <c r="I64" s="40"/>
      <c r="J64" s="40" t="s">
        <v>338</v>
      </c>
      <c r="K64" s="40" t="s">
        <v>421</v>
      </c>
      <c r="L64" s="40" t="s">
        <v>437</v>
      </c>
      <c r="M64" s="40" t="s">
        <v>338</v>
      </c>
      <c r="N64" s="40" t="s">
        <v>338</v>
      </c>
      <c r="O64" s="40" t="s">
        <v>338</v>
      </c>
      <c r="P64" s="40" t="s">
        <v>338</v>
      </c>
      <c r="Q64" s="41" t="s">
        <v>338</v>
      </c>
      <c r="W64" s="105">
        <f t="shared" si="3"/>
        <v>199.9</v>
      </c>
      <c r="X64" s="105">
        <f t="shared" si="1"/>
        <v>0</v>
      </c>
      <c r="Y64" s="105" t="str">
        <f t="shared" si="2"/>
        <v>Indisponivel</v>
      </c>
      <c r="Z64" s="105">
        <f t="shared" si="2"/>
        <v>64.989999999999995</v>
      </c>
      <c r="AA64" s="105">
        <f t="shared" si="2"/>
        <v>107.1</v>
      </c>
      <c r="AB64" s="105" t="str">
        <f t="shared" si="2"/>
        <v>Indisponivel</v>
      </c>
      <c r="AC64" s="105" t="str">
        <f t="shared" si="5"/>
        <v>Indisponivel</v>
      </c>
      <c r="AD64" s="105" t="str">
        <f t="shared" si="4"/>
        <v>Indisponivel</v>
      </c>
      <c r="AE64" s="105" t="str">
        <f t="shared" si="4"/>
        <v>Indisponivel</v>
      </c>
      <c r="AF64" s="105" t="str">
        <f t="shared" si="4"/>
        <v>Indisponivel</v>
      </c>
    </row>
    <row r="65" spans="1:32">
      <c r="A65" s="33" t="s">
        <v>295</v>
      </c>
      <c r="B65" s="34" t="s">
        <v>180</v>
      </c>
      <c r="C65" s="36" t="s">
        <v>299</v>
      </c>
      <c r="D65" s="35" t="s">
        <v>305</v>
      </c>
      <c r="E65" s="34">
        <v>800</v>
      </c>
      <c r="F65" s="34" t="s">
        <v>419</v>
      </c>
      <c r="G65" s="34">
        <v>5</v>
      </c>
      <c r="H65" s="75"/>
      <c r="I65" s="40"/>
      <c r="J65" s="40" t="s">
        <v>338</v>
      </c>
      <c r="K65" s="40" t="s">
        <v>439</v>
      </c>
      <c r="L65" s="40" t="s">
        <v>338</v>
      </c>
      <c r="M65" s="40" t="s">
        <v>338</v>
      </c>
      <c r="N65" s="40" t="s">
        <v>440</v>
      </c>
      <c r="O65" s="40" t="s">
        <v>440</v>
      </c>
      <c r="P65" s="40" t="s">
        <v>338</v>
      </c>
      <c r="Q65" s="41" t="s">
        <v>338</v>
      </c>
      <c r="W65" s="105">
        <f t="shared" si="3"/>
        <v>0</v>
      </c>
      <c r="X65" s="105">
        <f t="shared" si="1"/>
        <v>0</v>
      </c>
      <c r="Y65" s="105" t="str">
        <f t="shared" si="2"/>
        <v>Indisponivel</v>
      </c>
      <c r="Z65" s="105">
        <f t="shared" si="2"/>
        <v>146.47</v>
      </c>
      <c r="AA65" s="105" t="str">
        <f t="shared" si="2"/>
        <v>Indisponivel</v>
      </c>
      <c r="AB65" s="105" t="str">
        <f t="shared" si="2"/>
        <v>Indisponivel</v>
      </c>
      <c r="AC65" s="105">
        <f t="shared" si="5"/>
        <v>132.9</v>
      </c>
      <c r="AD65" s="105">
        <f t="shared" si="4"/>
        <v>132.9</v>
      </c>
      <c r="AE65" s="105" t="str">
        <f t="shared" si="4"/>
        <v>Indisponivel</v>
      </c>
      <c r="AF65" s="105" t="str">
        <f t="shared" si="4"/>
        <v>Indisponivel</v>
      </c>
    </row>
    <row r="66" spans="1:32">
      <c r="A66" s="33" t="s">
        <v>295</v>
      </c>
      <c r="B66" s="34" t="s">
        <v>98</v>
      </c>
      <c r="C66" s="36" t="s">
        <v>300</v>
      </c>
      <c r="D66" s="35" t="s">
        <v>306</v>
      </c>
      <c r="E66" s="34">
        <v>700</v>
      </c>
      <c r="F66" s="34" t="s">
        <v>441</v>
      </c>
      <c r="G66" s="34">
        <v>5</v>
      </c>
      <c r="H66" s="75"/>
      <c r="I66" s="40"/>
      <c r="J66" s="40" t="s">
        <v>338</v>
      </c>
      <c r="K66" s="40" t="s">
        <v>442</v>
      </c>
      <c r="L66" s="40" t="s">
        <v>338</v>
      </c>
      <c r="M66" s="40" t="s">
        <v>338</v>
      </c>
      <c r="N66" s="40" t="s">
        <v>338</v>
      </c>
      <c r="O66" s="40" t="s">
        <v>338</v>
      </c>
      <c r="P66" s="40" t="s">
        <v>338</v>
      </c>
      <c r="Q66" s="41" t="s">
        <v>338</v>
      </c>
      <c r="W66" s="105">
        <f t="shared" si="3"/>
        <v>0</v>
      </c>
      <c r="X66" s="105">
        <f t="shared" si="1"/>
        <v>0</v>
      </c>
      <c r="Y66" s="105" t="str">
        <f t="shared" si="2"/>
        <v>Indisponivel</v>
      </c>
      <c r="Z66" s="105">
        <f t="shared" si="2"/>
        <v>239.99</v>
      </c>
      <c r="AA66" s="105" t="str">
        <f t="shared" si="2"/>
        <v>Indisponivel</v>
      </c>
      <c r="AB66" s="105" t="str">
        <f t="shared" si="2"/>
        <v>Indisponivel</v>
      </c>
      <c r="AC66" s="105" t="str">
        <f t="shared" si="5"/>
        <v>Indisponivel</v>
      </c>
      <c r="AD66" s="105" t="str">
        <f t="shared" si="4"/>
        <v>Indisponivel</v>
      </c>
      <c r="AE66" s="105" t="str">
        <f t="shared" si="4"/>
        <v>Indisponivel</v>
      </c>
      <c r="AF66" s="105" t="str">
        <f t="shared" si="4"/>
        <v>Indisponivel</v>
      </c>
    </row>
    <row r="67" spans="1:32">
      <c r="A67" s="33" t="s">
        <v>295</v>
      </c>
      <c r="B67" s="34" t="s">
        <v>98</v>
      </c>
      <c r="C67" s="36" t="s">
        <v>301</v>
      </c>
      <c r="D67" s="35" t="s">
        <v>307</v>
      </c>
      <c r="E67" s="34">
        <v>700</v>
      </c>
      <c r="F67" s="34" t="s">
        <v>419</v>
      </c>
      <c r="G67" s="34">
        <v>1</v>
      </c>
      <c r="H67" s="75"/>
      <c r="I67" s="40"/>
      <c r="J67" s="40" t="s">
        <v>338</v>
      </c>
      <c r="K67" s="40" t="s">
        <v>442</v>
      </c>
      <c r="L67" s="40" t="s">
        <v>443</v>
      </c>
      <c r="M67" s="40" t="s">
        <v>338</v>
      </c>
      <c r="N67" s="40" t="s">
        <v>338</v>
      </c>
      <c r="O67" s="40" t="s">
        <v>338</v>
      </c>
      <c r="P67" s="40" t="s">
        <v>338</v>
      </c>
      <c r="Q67" s="41" t="s">
        <v>338</v>
      </c>
      <c r="W67" s="105">
        <f t="shared" si="3"/>
        <v>0</v>
      </c>
      <c r="X67" s="105">
        <f t="shared" ref="X67:X121" si="6">IF(ISERROR(VALUE(I67)), I67, VALUE(I67))</f>
        <v>0</v>
      </c>
      <c r="Y67" s="105" t="str">
        <f t="shared" ref="Y67:AB121" si="7">IF(ISERROR(VALUE(J67)), J67, VALUE(J67))</f>
        <v>Indisponivel</v>
      </c>
      <c r="Z67" s="105">
        <f t="shared" si="7"/>
        <v>239.99</v>
      </c>
      <c r="AA67" s="105">
        <f t="shared" si="7"/>
        <v>220.45</v>
      </c>
      <c r="AB67" s="105" t="str">
        <f t="shared" si="7"/>
        <v>Indisponivel</v>
      </c>
      <c r="AC67" s="105" t="str">
        <f t="shared" si="5"/>
        <v>Indisponivel</v>
      </c>
      <c r="AD67" s="105" t="str">
        <f t="shared" si="4"/>
        <v>Indisponivel</v>
      </c>
      <c r="AE67" s="105" t="str">
        <f t="shared" si="4"/>
        <v>Indisponivel</v>
      </c>
      <c r="AF67" s="105" t="str">
        <f t="shared" si="4"/>
        <v>Indisponivel</v>
      </c>
    </row>
    <row r="68" spans="1:32">
      <c r="A68" s="33" t="s">
        <v>282</v>
      </c>
      <c r="B68" s="34" t="s">
        <v>9</v>
      </c>
      <c r="C68" s="36" t="s">
        <v>284</v>
      </c>
      <c r="D68" s="35" t="s">
        <v>290</v>
      </c>
      <c r="E68" s="34">
        <v>1100</v>
      </c>
      <c r="F68" s="34">
        <v>3</v>
      </c>
      <c r="G68" s="34">
        <v>12</v>
      </c>
      <c r="H68" s="75" t="s">
        <v>444</v>
      </c>
      <c r="I68" s="40"/>
      <c r="J68" s="40" t="s">
        <v>338</v>
      </c>
      <c r="K68" s="40" t="s">
        <v>445</v>
      </c>
      <c r="L68" s="40" t="s">
        <v>338</v>
      </c>
      <c r="M68" s="40" t="s">
        <v>338</v>
      </c>
      <c r="N68" s="40" t="s">
        <v>338</v>
      </c>
      <c r="O68" s="40" t="s">
        <v>338</v>
      </c>
      <c r="P68" s="40" t="s">
        <v>338</v>
      </c>
      <c r="Q68" s="41" t="s">
        <v>338</v>
      </c>
      <c r="W68" s="105">
        <f t="shared" si="3"/>
        <v>224.9</v>
      </c>
      <c r="X68" s="105">
        <f t="shared" si="6"/>
        <v>0</v>
      </c>
      <c r="Y68" s="105" t="str">
        <f t="shared" si="7"/>
        <v>Indisponivel</v>
      </c>
      <c r="Z68" s="105">
        <f t="shared" si="7"/>
        <v>140.49</v>
      </c>
      <c r="AA68" s="105" t="str">
        <f t="shared" si="7"/>
        <v>Indisponivel</v>
      </c>
      <c r="AB68" s="105" t="str">
        <f t="shared" si="7"/>
        <v>Indisponivel</v>
      </c>
      <c r="AC68" s="105" t="str">
        <f t="shared" si="5"/>
        <v>Indisponivel</v>
      </c>
      <c r="AD68" s="105" t="str">
        <f t="shared" si="4"/>
        <v>Indisponivel</v>
      </c>
      <c r="AE68" s="105" t="str">
        <f t="shared" si="4"/>
        <v>Indisponivel</v>
      </c>
      <c r="AF68" s="105" t="str">
        <f t="shared" si="4"/>
        <v>Indisponivel</v>
      </c>
    </row>
    <row r="69" spans="1:32">
      <c r="A69" s="33" t="s">
        <v>282</v>
      </c>
      <c r="B69" s="34" t="s">
        <v>10</v>
      </c>
      <c r="C69" s="36" t="s">
        <v>285</v>
      </c>
      <c r="D69" s="35" t="s">
        <v>291</v>
      </c>
      <c r="E69" s="34">
        <v>1150</v>
      </c>
      <c r="F69" s="34" t="s">
        <v>435</v>
      </c>
      <c r="G69" s="34">
        <v>4</v>
      </c>
      <c r="H69" s="75" t="s">
        <v>373</v>
      </c>
      <c r="I69" s="40"/>
      <c r="J69" s="40" t="s">
        <v>338</v>
      </c>
      <c r="K69" s="40" t="s">
        <v>446</v>
      </c>
      <c r="L69" s="40" t="s">
        <v>338</v>
      </c>
      <c r="M69" s="40" t="s">
        <v>338</v>
      </c>
      <c r="N69" s="40" t="s">
        <v>338</v>
      </c>
      <c r="O69" s="40" t="s">
        <v>447</v>
      </c>
      <c r="P69" s="40" t="s">
        <v>385</v>
      </c>
      <c r="Q69" s="41" t="s">
        <v>338</v>
      </c>
      <c r="W69" s="105">
        <f t="shared" ref="W69:W121" si="8">IF(ISERROR(VALUE(H69)), H69, VALUE(H69))</f>
        <v>249.9</v>
      </c>
      <c r="X69" s="105">
        <f t="shared" si="6"/>
        <v>0</v>
      </c>
      <c r="Y69" s="105" t="str">
        <f t="shared" si="7"/>
        <v>Indisponivel</v>
      </c>
      <c r="Z69" s="105">
        <f t="shared" si="7"/>
        <v>114.7</v>
      </c>
      <c r="AA69" s="105" t="str">
        <f t="shared" si="7"/>
        <v>Indisponivel</v>
      </c>
      <c r="AB69" s="105" t="str">
        <f t="shared" si="7"/>
        <v>Indisponivel</v>
      </c>
      <c r="AC69" s="105" t="str">
        <f t="shared" si="5"/>
        <v>Indisponivel</v>
      </c>
      <c r="AD69" s="105">
        <f t="shared" si="4"/>
        <v>189.99</v>
      </c>
      <c r="AE69" s="105">
        <f t="shared" si="4"/>
        <v>169</v>
      </c>
      <c r="AF69" s="105" t="str">
        <f t="shared" si="4"/>
        <v>Indisponivel</v>
      </c>
    </row>
    <row r="70" spans="1:32">
      <c r="A70" s="33" t="s">
        <v>282</v>
      </c>
      <c r="B70" s="34" t="s">
        <v>13</v>
      </c>
      <c r="C70" s="36" t="s">
        <v>286</v>
      </c>
      <c r="D70" s="35" t="s">
        <v>292</v>
      </c>
      <c r="E70" s="34">
        <v>1100</v>
      </c>
      <c r="F70" s="34" t="s">
        <v>448</v>
      </c>
      <c r="G70" s="34">
        <v>12</v>
      </c>
      <c r="H70" s="75"/>
      <c r="I70" s="40"/>
      <c r="J70" s="40" t="s">
        <v>338</v>
      </c>
      <c r="K70" s="40" t="s">
        <v>449</v>
      </c>
      <c r="L70" s="40" t="s">
        <v>450</v>
      </c>
      <c r="M70" s="40" t="s">
        <v>338</v>
      </c>
      <c r="N70" s="40" t="s">
        <v>451</v>
      </c>
      <c r="O70" s="40" t="s">
        <v>451</v>
      </c>
      <c r="P70" s="40" t="s">
        <v>338</v>
      </c>
      <c r="Q70" s="41" t="s">
        <v>338</v>
      </c>
      <c r="W70" s="105">
        <f t="shared" si="8"/>
        <v>0</v>
      </c>
      <c r="X70" s="105">
        <f t="shared" si="6"/>
        <v>0</v>
      </c>
      <c r="Y70" s="105" t="str">
        <f t="shared" si="7"/>
        <v>Indisponivel</v>
      </c>
      <c r="Z70" s="105">
        <f t="shared" si="7"/>
        <v>186.57</v>
      </c>
      <c r="AA70" s="105">
        <f t="shared" si="7"/>
        <v>166.9</v>
      </c>
      <c r="AB70" s="105" t="str">
        <f t="shared" si="7"/>
        <v>Indisponivel</v>
      </c>
      <c r="AC70" s="105">
        <f t="shared" si="5"/>
        <v>170.9</v>
      </c>
      <c r="AD70" s="105">
        <f t="shared" si="4"/>
        <v>170.9</v>
      </c>
      <c r="AE70" s="105" t="str">
        <f t="shared" si="4"/>
        <v>Indisponivel</v>
      </c>
      <c r="AF70" s="105" t="str">
        <f t="shared" si="4"/>
        <v>Indisponivel</v>
      </c>
    </row>
    <row r="71" spans="1:32">
      <c r="A71" s="33" t="s">
        <v>282</v>
      </c>
      <c r="B71" s="34" t="s">
        <v>11</v>
      </c>
      <c r="C71" s="36" t="s">
        <v>287</v>
      </c>
      <c r="D71" s="35" t="s">
        <v>291</v>
      </c>
      <c r="E71" s="34">
        <v>1150</v>
      </c>
      <c r="F71" s="34" t="s">
        <v>435</v>
      </c>
      <c r="G71" s="34">
        <v>4</v>
      </c>
      <c r="H71" s="75"/>
      <c r="I71" s="40"/>
      <c r="J71" s="40" t="s">
        <v>338</v>
      </c>
      <c r="K71" s="40" t="s">
        <v>452</v>
      </c>
      <c r="L71" s="40" t="s">
        <v>453</v>
      </c>
      <c r="M71" s="40" t="s">
        <v>338</v>
      </c>
      <c r="N71" s="40" t="s">
        <v>338</v>
      </c>
      <c r="O71" s="40" t="s">
        <v>338</v>
      </c>
      <c r="P71" s="40" t="s">
        <v>338</v>
      </c>
      <c r="Q71" s="41" t="s">
        <v>338</v>
      </c>
      <c r="W71" s="105">
        <f t="shared" si="8"/>
        <v>0</v>
      </c>
      <c r="X71" s="105">
        <f t="shared" si="6"/>
        <v>0</v>
      </c>
      <c r="Y71" s="105" t="str">
        <f t="shared" si="7"/>
        <v>Indisponivel</v>
      </c>
      <c r="Z71" s="105">
        <f t="shared" si="7"/>
        <v>134.9</v>
      </c>
      <c r="AA71" s="105">
        <f t="shared" si="7"/>
        <v>174.42</v>
      </c>
      <c r="AB71" s="105" t="str">
        <f t="shared" si="7"/>
        <v>Indisponivel</v>
      </c>
      <c r="AC71" s="105" t="str">
        <f t="shared" si="5"/>
        <v>Indisponivel</v>
      </c>
      <c r="AD71" s="105" t="str">
        <f t="shared" si="4"/>
        <v>Indisponivel</v>
      </c>
      <c r="AE71" s="105" t="str">
        <f t="shared" si="4"/>
        <v>Indisponivel</v>
      </c>
      <c r="AF71" s="105" t="str">
        <f t="shared" si="4"/>
        <v>Indisponivel</v>
      </c>
    </row>
    <row r="72" spans="1:32">
      <c r="A72" s="33" t="s">
        <v>282</v>
      </c>
      <c r="B72" s="34" t="s">
        <v>13</v>
      </c>
      <c r="C72" s="36" t="s">
        <v>288</v>
      </c>
      <c r="D72" s="35" t="s">
        <v>293</v>
      </c>
      <c r="E72" s="34">
        <v>1100</v>
      </c>
      <c r="F72" s="34">
        <v>2</v>
      </c>
      <c r="G72" s="34">
        <v>3</v>
      </c>
      <c r="H72" s="75"/>
      <c r="I72" s="40"/>
      <c r="J72" s="40" t="s">
        <v>338</v>
      </c>
      <c r="K72" s="40" t="s">
        <v>338</v>
      </c>
      <c r="L72" s="40" t="s">
        <v>338</v>
      </c>
      <c r="M72" s="40" t="s">
        <v>338</v>
      </c>
      <c r="N72" s="40" t="s">
        <v>338</v>
      </c>
      <c r="O72" s="40" t="s">
        <v>338</v>
      </c>
      <c r="P72" s="40" t="s">
        <v>338</v>
      </c>
      <c r="Q72" s="41" t="s">
        <v>338</v>
      </c>
      <c r="W72" s="105">
        <f t="shared" si="8"/>
        <v>0</v>
      </c>
      <c r="X72" s="105">
        <f t="shared" si="6"/>
        <v>0</v>
      </c>
      <c r="Y72" s="105" t="str">
        <f t="shared" si="7"/>
        <v>Indisponivel</v>
      </c>
      <c r="Z72" s="105" t="str">
        <f t="shared" si="7"/>
        <v>Indisponivel</v>
      </c>
      <c r="AA72" s="105" t="str">
        <f t="shared" si="7"/>
        <v>Indisponivel</v>
      </c>
      <c r="AB72" s="105" t="str">
        <f t="shared" si="7"/>
        <v>Indisponivel</v>
      </c>
      <c r="AC72" s="105" t="str">
        <f t="shared" si="5"/>
        <v>Indisponivel</v>
      </c>
      <c r="AD72" s="105" t="str">
        <f t="shared" si="4"/>
        <v>Indisponivel</v>
      </c>
      <c r="AE72" s="105" t="str">
        <f t="shared" si="4"/>
        <v>Indisponivel</v>
      </c>
      <c r="AF72" s="105" t="str">
        <f t="shared" si="4"/>
        <v>Indisponivel</v>
      </c>
    </row>
    <row r="73" spans="1:32">
      <c r="A73" s="33" t="s">
        <v>282</v>
      </c>
      <c r="B73" s="34" t="s">
        <v>283</v>
      </c>
      <c r="C73" s="36" t="s">
        <v>289</v>
      </c>
      <c r="D73" s="35" t="s">
        <v>294</v>
      </c>
      <c r="E73" s="34">
        <v>1100</v>
      </c>
      <c r="F73" s="34" t="s">
        <v>420</v>
      </c>
      <c r="G73" s="34">
        <v>8</v>
      </c>
      <c r="H73" s="75"/>
      <c r="I73" s="40"/>
      <c r="J73" s="40" t="s">
        <v>338</v>
      </c>
      <c r="K73" s="40" t="s">
        <v>366</v>
      </c>
      <c r="L73" s="40" t="s">
        <v>338</v>
      </c>
      <c r="M73" s="40" t="s">
        <v>338</v>
      </c>
      <c r="N73" s="40" t="s">
        <v>338</v>
      </c>
      <c r="O73" s="40" t="s">
        <v>338</v>
      </c>
      <c r="P73" s="40" t="s">
        <v>338</v>
      </c>
      <c r="Q73" s="41" t="s">
        <v>338</v>
      </c>
      <c r="W73" s="105">
        <f t="shared" si="8"/>
        <v>0</v>
      </c>
      <c r="X73" s="105">
        <f t="shared" si="6"/>
        <v>0</v>
      </c>
      <c r="Y73" s="105" t="str">
        <f t="shared" si="7"/>
        <v>Indisponivel</v>
      </c>
      <c r="Z73" s="105">
        <f t="shared" si="7"/>
        <v>149.9</v>
      </c>
      <c r="AA73" s="105" t="str">
        <f t="shared" si="7"/>
        <v>Indisponivel</v>
      </c>
      <c r="AB73" s="105" t="str">
        <f t="shared" si="7"/>
        <v>Indisponivel</v>
      </c>
      <c r="AC73" s="105" t="str">
        <f t="shared" si="5"/>
        <v>Indisponivel</v>
      </c>
      <c r="AD73" s="105" t="str">
        <f t="shared" si="4"/>
        <v>Indisponivel</v>
      </c>
      <c r="AE73" s="105" t="str">
        <f t="shared" si="4"/>
        <v>Indisponivel</v>
      </c>
      <c r="AF73" s="105" t="str">
        <f t="shared" si="4"/>
        <v>Indisponivel</v>
      </c>
    </row>
    <row r="74" spans="1:32">
      <c r="A74" s="33" t="s">
        <v>279</v>
      </c>
      <c r="B74" s="34" t="s">
        <v>9</v>
      </c>
      <c r="C74" s="36" t="s">
        <v>280</v>
      </c>
      <c r="D74" s="35" t="s">
        <v>281</v>
      </c>
      <c r="E74" s="34">
        <v>550</v>
      </c>
      <c r="F74" s="34" t="s">
        <v>422</v>
      </c>
      <c r="G74" s="34">
        <v>2</v>
      </c>
      <c r="H74" s="75" t="s">
        <v>429</v>
      </c>
      <c r="I74" s="40"/>
      <c r="J74" s="40" t="s">
        <v>338</v>
      </c>
      <c r="K74" s="40" t="s">
        <v>454</v>
      </c>
      <c r="L74" s="40" t="s">
        <v>455</v>
      </c>
      <c r="M74" s="40" t="s">
        <v>338</v>
      </c>
      <c r="N74" s="40" t="s">
        <v>338</v>
      </c>
      <c r="O74" s="40" t="s">
        <v>456</v>
      </c>
      <c r="P74" s="40" t="s">
        <v>338</v>
      </c>
      <c r="Q74" s="41" t="s">
        <v>338</v>
      </c>
      <c r="W74" s="105">
        <f t="shared" si="8"/>
        <v>129.9</v>
      </c>
      <c r="X74" s="105">
        <f t="shared" si="6"/>
        <v>0</v>
      </c>
      <c r="Y74" s="105" t="str">
        <f t="shared" si="7"/>
        <v>Indisponivel</v>
      </c>
      <c r="Z74" s="105">
        <f t="shared" si="7"/>
        <v>260.60000000000002</v>
      </c>
      <c r="AA74" s="105">
        <f t="shared" si="7"/>
        <v>135.57</v>
      </c>
      <c r="AB74" s="105" t="str">
        <f t="shared" si="7"/>
        <v>Indisponivel</v>
      </c>
      <c r="AC74" s="105" t="str">
        <f t="shared" si="5"/>
        <v>Indisponivel</v>
      </c>
      <c r="AD74" s="105">
        <f t="shared" si="4"/>
        <v>89.9</v>
      </c>
      <c r="AE74" s="105" t="str">
        <f t="shared" si="4"/>
        <v>Indisponivel</v>
      </c>
      <c r="AF74" s="105" t="str">
        <f t="shared" si="4"/>
        <v>Indisponivel</v>
      </c>
    </row>
    <row r="75" spans="1:32">
      <c r="A75" s="33" t="s">
        <v>279</v>
      </c>
      <c r="B75" s="34" t="s">
        <v>232</v>
      </c>
      <c r="C75" s="36" t="s">
        <v>235</v>
      </c>
      <c r="D75" s="35" t="s">
        <v>239</v>
      </c>
      <c r="E75" s="34">
        <v>600</v>
      </c>
      <c r="F75" s="34">
        <v>2</v>
      </c>
      <c r="G75" s="34">
        <v>2</v>
      </c>
      <c r="H75" s="75"/>
      <c r="I75" s="40"/>
      <c r="J75" s="40" t="s">
        <v>338</v>
      </c>
      <c r="K75" s="40" t="s">
        <v>338</v>
      </c>
      <c r="L75" s="40" t="s">
        <v>457</v>
      </c>
      <c r="M75" s="40" t="s">
        <v>338</v>
      </c>
      <c r="N75" s="40" t="s">
        <v>338</v>
      </c>
      <c r="O75" s="40" t="s">
        <v>338</v>
      </c>
      <c r="P75" s="40" t="s">
        <v>426</v>
      </c>
      <c r="Q75" s="41" t="s">
        <v>338</v>
      </c>
      <c r="W75" s="105">
        <f t="shared" si="8"/>
        <v>0</v>
      </c>
      <c r="X75" s="105">
        <f t="shared" si="6"/>
        <v>0</v>
      </c>
      <c r="Y75" s="105" t="str">
        <f t="shared" si="7"/>
        <v>Indisponivel</v>
      </c>
      <c r="Z75" s="105" t="str">
        <f t="shared" si="7"/>
        <v>Indisponivel</v>
      </c>
      <c r="AA75" s="105">
        <f t="shared" si="7"/>
        <v>108.99</v>
      </c>
      <c r="AB75" s="105" t="str">
        <f t="shared" si="7"/>
        <v>Indisponivel</v>
      </c>
      <c r="AC75" s="105" t="str">
        <f t="shared" si="5"/>
        <v>Indisponivel</v>
      </c>
      <c r="AD75" s="105" t="str">
        <f t="shared" si="4"/>
        <v>Indisponivel</v>
      </c>
      <c r="AE75" s="105">
        <f t="shared" si="4"/>
        <v>159.9</v>
      </c>
      <c r="AF75" s="105" t="str">
        <f t="shared" si="4"/>
        <v>Indisponivel</v>
      </c>
    </row>
    <row r="76" spans="1:32">
      <c r="A76" s="33" t="s">
        <v>279</v>
      </c>
      <c r="B76" s="34" t="s">
        <v>233</v>
      </c>
      <c r="C76" s="36" t="s">
        <v>236</v>
      </c>
      <c r="D76" s="35" t="s">
        <v>236</v>
      </c>
      <c r="E76" s="34">
        <v>450</v>
      </c>
      <c r="F76" s="34" t="s">
        <v>416</v>
      </c>
      <c r="G76" s="34">
        <v>2</v>
      </c>
      <c r="H76" s="75"/>
      <c r="I76" s="40"/>
      <c r="J76" s="40" t="s">
        <v>338</v>
      </c>
      <c r="K76" s="40" t="s">
        <v>338</v>
      </c>
      <c r="L76" s="40" t="s">
        <v>338</v>
      </c>
      <c r="M76" s="40" t="s">
        <v>338</v>
      </c>
      <c r="N76" s="40" t="s">
        <v>338</v>
      </c>
      <c r="O76" s="40" t="s">
        <v>338</v>
      </c>
      <c r="P76" s="40"/>
      <c r="Q76" s="41" t="s">
        <v>338</v>
      </c>
      <c r="W76" s="105">
        <f t="shared" si="8"/>
        <v>0</v>
      </c>
      <c r="X76" s="105">
        <f t="shared" si="6"/>
        <v>0</v>
      </c>
      <c r="Y76" s="105" t="str">
        <f t="shared" si="7"/>
        <v>Indisponivel</v>
      </c>
      <c r="Z76" s="105" t="str">
        <f t="shared" si="7"/>
        <v>Indisponivel</v>
      </c>
      <c r="AA76" s="105" t="str">
        <f t="shared" si="7"/>
        <v>Indisponivel</v>
      </c>
      <c r="AB76" s="105" t="str">
        <f t="shared" si="7"/>
        <v>Indisponivel</v>
      </c>
      <c r="AC76" s="105" t="str">
        <f t="shared" si="5"/>
        <v>Indisponivel</v>
      </c>
      <c r="AD76" s="105" t="str">
        <f t="shared" si="4"/>
        <v>Indisponivel</v>
      </c>
      <c r="AE76" s="105">
        <f t="shared" si="4"/>
        <v>0</v>
      </c>
      <c r="AF76" s="105" t="str">
        <f t="shared" si="4"/>
        <v>Indisponivel</v>
      </c>
    </row>
    <row r="77" spans="1:32">
      <c r="A77" s="33" t="s">
        <v>279</v>
      </c>
      <c r="B77" s="34" t="s">
        <v>233</v>
      </c>
      <c r="C77" s="36" t="s">
        <v>237</v>
      </c>
      <c r="D77" s="35" t="s">
        <v>237</v>
      </c>
      <c r="E77" s="34">
        <v>450</v>
      </c>
      <c r="F77" s="34" t="s">
        <v>416</v>
      </c>
      <c r="G77" s="34">
        <v>2</v>
      </c>
      <c r="H77" s="75"/>
      <c r="I77" s="40"/>
      <c r="J77" s="40" t="s">
        <v>338</v>
      </c>
      <c r="K77" s="40" t="s">
        <v>338</v>
      </c>
      <c r="L77" s="40" t="s">
        <v>338</v>
      </c>
      <c r="M77" s="40" t="s">
        <v>338</v>
      </c>
      <c r="N77" s="40" t="s">
        <v>338</v>
      </c>
      <c r="O77" s="40" t="s">
        <v>338</v>
      </c>
      <c r="P77" s="40" t="s">
        <v>338</v>
      </c>
      <c r="Q77" s="41" t="s">
        <v>338</v>
      </c>
      <c r="W77" s="105">
        <f t="shared" si="8"/>
        <v>0</v>
      </c>
      <c r="X77" s="105">
        <f t="shared" si="6"/>
        <v>0</v>
      </c>
      <c r="Y77" s="105" t="str">
        <f t="shared" si="7"/>
        <v>Indisponivel</v>
      </c>
      <c r="Z77" s="105" t="str">
        <f t="shared" si="7"/>
        <v>Indisponivel</v>
      </c>
      <c r="AA77" s="105" t="str">
        <f t="shared" si="7"/>
        <v>Indisponivel</v>
      </c>
      <c r="AB77" s="105" t="str">
        <f t="shared" si="7"/>
        <v>Indisponivel</v>
      </c>
      <c r="AC77" s="105" t="str">
        <f t="shared" si="5"/>
        <v>Indisponivel</v>
      </c>
      <c r="AD77" s="105" t="str">
        <f t="shared" si="4"/>
        <v>Indisponivel</v>
      </c>
      <c r="AE77" s="105" t="str">
        <f t="shared" si="4"/>
        <v>Indisponivel</v>
      </c>
      <c r="AF77" s="105" t="str">
        <f t="shared" si="4"/>
        <v>Indisponivel</v>
      </c>
    </row>
    <row r="78" spans="1:32">
      <c r="A78" s="33" t="s">
        <v>267</v>
      </c>
      <c r="B78" s="34" t="s">
        <v>9</v>
      </c>
      <c r="C78" s="36" t="s">
        <v>268</v>
      </c>
      <c r="D78" s="35" t="s">
        <v>274</v>
      </c>
      <c r="E78" s="34">
        <v>1200</v>
      </c>
      <c r="F78" s="34">
        <v>3</v>
      </c>
      <c r="G78" s="34">
        <v>12</v>
      </c>
      <c r="H78" s="75" t="s">
        <v>338</v>
      </c>
      <c r="I78" s="40"/>
      <c r="J78" s="40" t="s">
        <v>338</v>
      </c>
      <c r="K78" s="40" t="s">
        <v>458</v>
      </c>
      <c r="L78" s="40" t="s">
        <v>338</v>
      </c>
      <c r="M78" s="40" t="s">
        <v>338</v>
      </c>
      <c r="N78" s="40" t="s">
        <v>338</v>
      </c>
      <c r="O78" s="40" t="s">
        <v>459</v>
      </c>
      <c r="P78" s="40" t="s">
        <v>338</v>
      </c>
      <c r="Q78" s="41" t="s">
        <v>338</v>
      </c>
      <c r="W78" s="105" t="str">
        <f t="shared" si="8"/>
        <v>Indisponivel</v>
      </c>
      <c r="X78" s="105">
        <f t="shared" si="6"/>
        <v>0</v>
      </c>
      <c r="Y78" s="105" t="str">
        <f t="shared" si="7"/>
        <v>Indisponivel</v>
      </c>
      <c r="Z78" s="105">
        <f t="shared" si="7"/>
        <v>179.9</v>
      </c>
      <c r="AA78" s="105" t="str">
        <f t="shared" si="7"/>
        <v>Indisponivel</v>
      </c>
      <c r="AB78" s="105" t="str">
        <f t="shared" si="7"/>
        <v>Indisponivel</v>
      </c>
      <c r="AC78" s="105" t="str">
        <f t="shared" si="5"/>
        <v>Indisponivel</v>
      </c>
      <c r="AD78" s="105">
        <f t="shared" si="4"/>
        <v>180.4</v>
      </c>
      <c r="AE78" s="105" t="str">
        <f t="shared" si="4"/>
        <v>Indisponivel</v>
      </c>
      <c r="AF78" s="105" t="str">
        <f t="shared" si="4"/>
        <v>Indisponivel</v>
      </c>
    </row>
    <row r="79" spans="1:32">
      <c r="A79" s="33" t="s">
        <v>267</v>
      </c>
      <c r="B79" s="34" t="s">
        <v>11</v>
      </c>
      <c r="C79" s="36" t="s">
        <v>269</v>
      </c>
      <c r="D79" s="35" t="s">
        <v>275</v>
      </c>
      <c r="E79" s="34">
        <v>1200</v>
      </c>
      <c r="F79" s="34">
        <v>3</v>
      </c>
      <c r="G79" s="34">
        <v>12</v>
      </c>
      <c r="H79" s="75"/>
      <c r="I79" s="40"/>
      <c r="J79" s="40" t="s">
        <v>338</v>
      </c>
      <c r="K79" s="40" t="s">
        <v>338</v>
      </c>
      <c r="L79" s="40" t="s">
        <v>338</v>
      </c>
      <c r="M79" s="40" t="s">
        <v>338</v>
      </c>
      <c r="N79" s="40" t="s">
        <v>338</v>
      </c>
      <c r="O79" s="40" t="s">
        <v>460</v>
      </c>
      <c r="P79" s="40" t="s">
        <v>338</v>
      </c>
      <c r="Q79" s="41" t="s">
        <v>338</v>
      </c>
      <c r="W79" s="105">
        <f t="shared" si="8"/>
        <v>0</v>
      </c>
      <c r="X79" s="105">
        <f t="shared" si="6"/>
        <v>0</v>
      </c>
      <c r="Y79" s="105" t="str">
        <f t="shared" si="7"/>
        <v>Indisponivel</v>
      </c>
      <c r="Z79" s="105" t="str">
        <f t="shared" si="7"/>
        <v>Indisponivel</v>
      </c>
      <c r="AA79" s="105" t="str">
        <f t="shared" si="7"/>
        <v>Indisponivel</v>
      </c>
      <c r="AB79" s="105" t="str">
        <f t="shared" si="7"/>
        <v>Indisponivel</v>
      </c>
      <c r="AC79" s="105" t="str">
        <f t="shared" si="5"/>
        <v>Indisponivel</v>
      </c>
      <c r="AD79" s="105">
        <f t="shared" si="4"/>
        <v>142.4</v>
      </c>
      <c r="AE79" s="105" t="str">
        <f t="shared" si="4"/>
        <v>Indisponivel</v>
      </c>
      <c r="AF79" s="105" t="str">
        <f t="shared" si="4"/>
        <v>Indisponivel</v>
      </c>
    </row>
    <row r="80" spans="1:32">
      <c r="A80" s="33" t="s">
        <v>267</v>
      </c>
      <c r="B80" s="34" t="s">
        <v>232</v>
      </c>
      <c r="C80" s="36" t="s">
        <v>270</v>
      </c>
      <c r="D80" s="35" t="s">
        <v>276</v>
      </c>
      <c r="E80" s="34">
        <v>1200</v>
      </c>
      <c r="F80" s="34">
        <v>3</v>
      </c>
      <c r="G80" s="34">
        <v>12</v>
      </c>
      <c r="H80" s="75"/>
      <c r="I80" s="40"/>
      <c r="J80" s="40" t="s">
        <v>338</v>
      </c>
      <c r="K80" s="40" t="s">
        <v>338</v>
      </c>
      <c r="L80" s="40" t="s">
        <v>338</v>
      </c>
      <c r="M80" s="40" t="s">
        <v>338</v>
      </c>
      <c r="N80" s="40" t="s">
        <v>338</v>
      </c>
      <c r="O80" s="40" t="s">
        <v>338</v>
      </c>
      <c r="P80" s="40" t="s">
        <v>338</v>
      </c>
      <c r="Q80" s="41" t="s">
        <v>338</v>
      </c>
      <c r="W80" s="105">
        <f t="shared" si="8"/>
        <v>0</v>
      </c>
      <c r="X80" s="105">
        <f t="shared" si="6"/>
        <v>0</v>
      </c>
      <c r="Y80" s="105" t="str">
        <f t="shared" si="7"/>
        <v>Indisponivel</v>
      </c>
      <c r="Z80" s="105" t="str">
        <f t="shared" si="7"/>
        <v>Indisponivel</v>
      </c>
      <c r="AA80" s="105" t="str">
        <f t="shared" si="7"/>
        <v>Indisponivel</v>
      </c>
      <c r="AB80" s="105" t="str">
        <f t="shared" si="7"/>
        <v>Indisponivel</v>
      </c>
      <c r="AC80" s="105" t="str">
        <f t="shared" si="5"/>
        <v>Indisponivel</v>
      </c>
      <c r="AD80" s="105" t="str">
        <f t="shared" si="4"/>
        <v>Indisponivel</v>
      </c>
      <c r="AE80" s="105" t="str">
        <f t="shared" si="4"/>
        <v>Indisponivel</v>
      </c>
      <c r="AF80" s="105" t="str">
        <f t="shared" si="4"/>
        <v>Indisponivel</v>
      </c>
    </row>
    <row r="81" spans="1:32">
      <c r="A81" s="33" t="s">
        <v>267</v>
      </c>
      <c r="B81" s="34" t="s">
        <v>11</v>
      </c>
      <c r="C81" s="36" t="s">
        <v>271</v>
      </c>
      <c r="D81" s="35" t="s">
        <v>277</v>
      </c>
      <c r="E81" s="34">
        <v>1200</v>
      </c>
      <c r="F81" s="34">
        <v>3</v>
      </c>
      <c r="G81" s="34">
        <v>12</v>
      </c>
      <c r="H81" s="75"/>
      <c r="I81" s="40"/>
      <c r="J81" s="40" t="s">
        <v>338</v>
      </c>
      <c r="K81" s="40">
        <v>219</v>
      </c>
      <c r="L81" s="40" t="s">
        <v>338</v>
      </c>
      <c r="M81" s="40" t="s">
        <v>338</v>
      </c>
      <c r="N81" s="40" t="s">
        <v>461</v>
      </c>
      <c r="O81" s="40" t="s">
        <v>338</v>
      </c>
      <c r="P81" s="40" t="s">
        <v>462</v>
      </c>
      <c r="Q81" s="41" t="s">
        <v>458</v>
      </c>
      <c r="W81" s="105">
        <f t="shared" si="8"/>
        <v>0</v>
      </c>
      <c r="X81" s="105">
        <f t="shared" si="6"/>
        <v>0</v>
      </c>
      <c r="Y81" s="105" t="str">
        <f t="shared" si="7"/>
        <v>Indisponivel</v>
      </c>
      <c r="Z81" s="105">
        <f t="shared" si="7"/>
        <v>219</v>
      </c>
      <c r="AA81" s="105" t="str">
        <f t="shared" si="7"/>
        <v>Indisponivel</v>
      </c>
      <c r="AB81" s="105" t="str">
        <f t="shared" si="7"/>
        <v>Indisponivel</v>
      </c>
      <c r="AC81" s="105">
        <f t="shared" si="5"/>
        <v>237.4</v>
      </c>
      <c r="AD81" s="105" t="str">
        <f t="shared" si="4"/>
        <v>Indisponivel</v>
      </c>
      <c r="AE81" s="105">
        <f t="shared" si="4"/>
        <v>229</v>
      </c>
      <c r="AF81" s="105">
        <f t="shared" si="4"/>
        <v>179.9</v>
      </c>
    </row>
    <row r="82" spans="1:32">
      <c r="A82" s="33" t="s">
        <v>267</v>
      </c>
      <c r="B82" s="34" t="s">
        <v>232</v>
      </c>
      <c r="C82" s="36" t="s">
        <v>272</v>
      </c>
      <c r="D82" s="35" t="s">
        <v>276</v>
      </c>
      <c r="E82" s="34">
        <v>1200</v>
      </c>
      <c r="F82" s="34">
        <v>3</v>
      </c>
      <c r="G82" s="34">
        <v>5</v>
      </c>
      <c r="H82" s="75"/>
      <c r="I82" s="40"/>
      <c r="J82" s="40" t="s">
        <v>338</v>
      </c>
      <c r="K82" s="40" t="s">
        <v>338</v>
      </c>
      <c r="L82" s="40" t="s">
        <v>338</v>
      </c>
      <c r="M82" s="40" t="s">
        <v>338</v>
      </c>
      <c r="N82" s="40" t="s">
        <v>338</v>
      </c>
      <c r="O82" s="40" t="s">
        <v>338</v>
      </c>
      <c r="P82" s="40" t="s">
        <v>338</v>
      </c>
      <c r="Q82" s="41" t="s">
        <v>338</v>
      </c>
      <c r="W82" s="105">
        <f t="shared" si="8"/>
        <v>0</v>
      </c>
      <c r="X82" s="105">
        <f t="shared" si="6"/>
        <v>0</v>
      </c>
      <c r="Y82" s="105" t="str">
        <f t="shared" si="7"/>
        <v>Indisponivel</v>
      </c>
      <c r="Z82" s="105" t="str">
        <f t="shared" si="7"/>
        <v>Indisponivel</v>
      </c>
      <c r="AA82" s="105" t="str">
        <f t="shared" si="7"/>
        <v>Indisponivel</v>
      </c>
      <c r="AB82" s="105" t="str">
        <f t="shared" si="7"/>
        <v>Indisponivel</v>
      </c>
      <c r="AC82" s="105" t="str">
        <f t="shared" si="5"/>
        <v>Indisponivel</v>
      </c>
      <c r="AD82" s="105" t="str">
        <f t="shared" si="5"/>
        <v>Indisponivel</v>
      </c>
      <c r="AE82" s="105" t="str">
        <f t="shared" si="5"/>
        <v>Indisponivel</v>
      </c>
      <c r="AF82" s="105" t="str">
        <f t="shared" si="5"/>
        <v>Indisponivel</v>
      </c>
    </row>
    <row r="83" spans="1:32">
      <c r="A83" s="33" t="s">
        <v>267</v>
      </c>
      <c r="B83" s="34" t="s">
        <v>10</v>
      </c>
      <c r="C83" s="36" t="s">
        <v>273</v>
      </c>
      <c r="D83" s="35" t="s">
        <v>278</v>
      </c>
      <c r="E83" s="34">
        <v>1200</v>
      </c>
      <c r="F83" s="34">
        <v>3</v>
      </c>
      <c r="G83" s="34">
        <v>12</v>
      </c>
      <c r="H83" s="75" t="s">
        <v>463</v>
      </c>
      <c r="I83" s="40"/>
      <c r="J83" s="40" t="s">
        <v>338</v>
      </c>
      <c r="K83" s="40" t="s">
        <v>464</v>
      </c>
      <c r="L83" s="40" t="s">
        <v>338</v>
      </c>
      <c r="M83" s="40" t="s">
        <v>338</v>
      </c>
      <c r="N83" s="40" t="s">
        <v>338</v>
      </c>
      <c r="O83" s="40" t="s">
        <v>338</v>
      </c>
      <c r="P83" s="40" t="s">
        <v>338</v>
      </c>
      <c r="Q83" s="41" t="s">
        <v>338</v>
      </c>
      <c r="W83" s="105">
        <f t="shared" si="8"/>
        <v>269.89999999999998</v>
      </c>
      <c r="X83" s="105">
        <f t="shared" si="6"/>
        <v>0</v>
      </c>
      <c r="Y83" s="105" t="str">
        <f t="shared" si="7"/>
        <v>Indisponivel</v>
      </c>
      <c r="Z83" s="105">
        <f t="shared" si="7"/>
        <v>197.99</v>
      </c>
      <c r="AA83" s="105" t="str">
        <f t="shared" si="7"/>
        <v>Indisponivel</v>
      </c>
      <c r="AB83" s="105" t="str">
        <f t="shared" si="7"/>
        <v>Indisponivel</v>
      </c>
      <c r="AC83" s="105" t="str">
        <f t="shared" si="5"/>
        <v>Indisponivel</v>
      </c>
      <c r="AD83" s="105" t="str">
        <f t="shared" si="5"/>
        <v>Indisponivel</v>
      </c>
      <c r="AE83" s="105" t="str">
        <f t="shared" si="5"/>
        <v>Indisponivel</v>
      </c>
      <c r="AF83" s="105" t="str">
        <f t="shared" si="5"/>
        <v>Indisponivel</v>
      </c>
    </row>
    <row r="84" spans="1:32">
      <c r="A84" s="33" t="s">
        <v>255</v>
      </c>
      <c r="B84" s="34" t="s">
        <v>9</v>
      </c>
      <c r="C84" s="36" t="s">
        <v>256</v>
      </c>
      <c r="D84" s="35" t="s">
        <v>262</v>
      </c>
      <c r="E84" s="34">
        <v>1400</v>
      </c>
      <c r="F84" s="34" t="s">
        <v>430</v>
      </c>
      <c r="G84" s="34">
        <v>12</v>
      </c>
      <c r="H84" s="75" t="s">
        <v>465</v>
      </c>
      <c r="I84" s="40"/>
      <c r="J84" s="40" t="s">
        <v>338</v>
      </c>
      <c r="K84" s="40" t="s">
        <v>466</v>
      </c>
      <c r="L84" s="40" t="s">
        <v>338</v>
      </c>
      <c r="M84" s="40" t="s">
        <v>338</v>
      </c>
      <c r="N84" s="40" t="s">
        <v>338</v>
      </c>
      <c r="O84" s="40" t="s">
        <v>338</v>
      </c>
      <c r="P84" s="40" t="s">
        <v>338</v>
      </c>
      <c r="Q84" s="41" t="s">
        <v>338</v>
      </c>
      <c r="W84" s="105">
        <f t="shared" si="8"/>
        <v>349.9</v>
      </c>
      <c r="X84" s="105">
        <f t="shared" si="6"/>
        <v>0</v>
      </c>
      <c r="Y84" s="105" t="str">
        <f t="shared" si="7"/>
        <v>Indisponivel</v>
      </c>
      <c r="Z84" s="105">
        <f t="shared" si="7"/>
        <v>241.85</v>
      </c>
      <c r="AA84" s="105" t="str">
        <f t="shared" si="7"/>
        <v>Indisponivel</v>
      </c>
      <c r="AB84" s="105" t="str">
        <f t="shared" si="7"/>
        <v>Indisponivel</v>
      </c>
      <c r="AC84" s="105" t="str">
        <f t="shared" si="5"/>
        <v>Indisponivel</v>
      </c>
      <c r="AD84" s="105" t="str">
        <f t="shared" si="5"/>
        <v>Indisponivel</v>
      </c>
      <c r="AE84" s="105" t="str">
        <f t="shared" si="5"/>
        <v>Indisponivel</v>
      </c>
      <c r="AF84" s="105" t="str">
        <f t="shared" si="5"/>
        <v>Indisponivel</v>
      </c>
    </row>
    <row r="85" spans="1:32">
      <c r="A85" s="33" t="s">
        <v>255</v>
      </c>
      <c r="B85" s="34" t="s">
        <v>13</v>
      </c>
      <c r="C85" s="36" t="s">
        <v>257</v>
      </c>
      <c r="D85" s="35" t="s">
        <v>263</v>
      </c>
      <c r="E85" s="34">
        <v>750</v>
      </c>
      <c r="F85" s="34" t="s">
        <v>467</v>
      </c>
      <c r="G85" s="34">
        <v>8</v>
      </c>
      <c r="H85" s="75"/>
      <c r="I85" s="40"/>
      <c r="J85" s="40" t="s">
        <v>338</v>
      </c>
      <c r="K85" s="40" t="s">
        <v>338</v>
      </c>
      <c r="L85" s="40" t="s">
        <v>338</v>
      </c>
      <c r="M85" s="40" t="s">
        <v>338</v>
      </c>
      <c r="N85" s="40" t="s">
        <v>338</v>
      </c>
      <c r="O85" s="40" t="s">
        <v>338</v>
      </c>
      <c r="P85" s="40" t="s">
        <v>338</v>
      </c>
      <c r="Q85" s="41" t="s">
        <v>338</v>
      </c>
      <c r="W85" s="105">
        <f t="shared" si="8"/>
        <v>0</v>
      </c>
      <c r="X85" s="105">
        <f t="shared" si="6"/>
        <v>0</v>
      </c>
      <c r="Y85" s="105" t="str">
        <f t="shared" si="7"/>
        <v>Indisponivel</v>
      </c>
      <c r="Z85" s="105" t="str">
        <f t="shared" si="7"/>
        <v>Indisponivel</v>
      </c>
      <c r="AA85" s="105" t="str">
        <f t="shared" si="7"/>
        <v>Indisponivel</v>
      </c>
      <c r="AB85" s="105" t="str">
        <f t="shared" si="7"/>
        <v>Indisponivel</v>
      </c>
      <c r="AC85" s="105" t="str">
        <f t="shared" si="5"/>
        <v>Indisponivel</v>
      </c>
      <c r="AD85" s="105" t="str">
        <f t="shared" si="5"/>
        <v>Indisponivel</v>
      </c>
      <c r="AE85" s="105" t="str">
        <f t="shared" si="5"/>
        <v>Indisponivel</v>
      </c>
      <c r="AF85" s="105" t="str">
        <f t="shared" si="5"/>
        <v>Indisponivel</v>
      </c>
    </row>
    <row r="86" spans="1:32">
      <c r="A86" s="33" t="s">
        <v>255</v>
      </c>
      <c r="B86" s="34" t="s">
        <v>11</v>
      </c>
      <c r="C86" s="36" t="s">
        <v>258</v>
      </c>
      <c r="D86" s="35" t="s">
        <v>264</v>
      </c>
      <c r="E86" s="34">
        <v>1200</v>
      </c>
      <c r="F86" s="34" t="s">
        <v>419</v>
      </c>
      <c r="G86" s="34">
        <v>12</v>
      </c>
      <c r="H86" s="75"/>
      <c r="I86" s="40"/>
      <c r="J86" s="40" t="s">
        <v>338</v>
      </c>
      <c r="K86" s="40" t="s">
        <v>468</v>
      </c>
      <c r="L86" s="40" t="s">
        <v>338</v>
      </c>
      <c r="M86" s="40" t="s">
        <v>338</v>
      </c>
      <c r="N86" s="40"/>
      <c r="O86" s="40" t="s">
        <v>338</v>
      </c>
      <c r="P86" s="40" t="s">
        <v>469</v>
      </c>
      <c r="Q86" s="41" t="s">
        <v>338</v>
      </c>
      <c r="W86" s="105">
        <f t="shared" si="8"/>
        <v>0</v>
      </c>
      <c r="X86" s="105">
        <f t="shared" si="6"/>
        <v>0</v>
      </c>
      <c r="Y86" s="105" t="str">
        <f t="shared" si="7"/>
        <v>Indisponivel</v>
      </c>
      <c r="Z86" s="105">
        <f t="shared" si="7"/>
        <v>246.31</v>
      </c>
      <c r="AA86" s="105" t="str">
        <f t="shared" si="7"/>
        <v>Indisponivel</v>
      </c>
      <c r="AB86" s="105" t="str">
        <f t="shared" si="7"/>
        <v>Indisponivel</v>
      </c>
      <c r="AC86" s="105">
        <f t="shared" si="5"/>
        <v>0</v>
      </c>
      <c r="AD86" s="105" t="str">
        <f t="shared" si="5"/>
        <v>Indisponivel</v>
      </c>
      <c r="AE86" s="105">
        <f t="shared" si="5"/>
        <v>299</v>
      </c>
      <c r="AF86" s="105" t="str">
        <f t="shared" si="5"/>
        <v>Indisponivel</v>
      </c>
    </row>
    <row r="87" spans="1:32">
      <c r="A87" s="33" t="s">
        <v>255</v>
      </c>
      <c r="B87" s="34" t="s">
        <v>13</v>
      </c>
      <c r="C87" s="36" t="s">
        <v>259</v>
      </c>
      <c r="D87" s="35" t="s">
        <v>265</v>
      </c>
      <c r="E87" s="34">
        <v>1250</v>
      </c>
      <c r="F87" s="34" t="s">
        <v>430</v>
      </c>
      <c r="G87" s="34">
        <v>10</v>
      </c>
      <c r="H87" s="75"/>
      <c r="I87" s="40"/>
      <c r="J87" s="40" t="s">
        <v>338</v>
      </c>
      <c r="K87" s="40">
        <v>299</v>
      </c>
      <c r="L87" s="40" t="s">
        <v>338</v>
      </c>
      <c r="M87" s="40" t="s">
        <v>338</v>
      </c>
      <c r="N87" s="40"/>
      <c r="O87" s="40" t="s">
        <v>338</v>
      </c>
      <c r="P87" s="40" t="s">
        <v>338</v>
      </c>
      <c r="Q87" s="41" t="s">
        <v>338</v>
      </c>
      <c r="W87" s="105">
        <f t="shared" si="8"/>
        <v>0</v>
      </c>
      <c r="X87" s="105">
        <f t="shared" si="6"/>
        <v>0</v>
      </c>
      <c r="Y87" s="105" t="str">
        <f t="shared" si="7"/>
        <v>Indisponivel</v>
      </c>
      <c r="Z87" s="105">
        <f t="shared" si="7"/>
        <v>299</v>
      </c>
      <c r="AA87" s="105" t="str">
        <f t="shared" si="7"/>
        <v>Indisponivel</v>
      </c>
      <c r="AB87" s="105" t="str">
        <f t="shared" si="7"/>
        <v>Indisponivel</v>
      </c>
      <c r="AC87" s="105">
        <f t="shared" si="5"/>
        <v>0</v>
      </c>
      <c r="AD87" s="105" t="str">
        <f t="shared" si="5"/>
        <v>Indisponivel</v>
      </c>
      <c r="AE87" s="105" t="str">
        <f t="shared" si="5"/>
        <v>Indisponivel</v>
      </c>
      <c r="AF87" s="105" t="str">
        <f t="shared" si="5"/>
        <v>Indisponivel</v>
      </c>
    </row>
    <row r="88" spans="1:32">
      <c r="A88" s="33" t="s">
        <v>255</v>
      </c>
      <c r="B88" s="34" t="s">
        <v>12</v>
      </c>
      <c r="C88" s="36" t="s">
        <v>260</v>
      </c>
      <c r="D88" s="35" t="s">
        <v>266</v>
      </c>
      <c r="E88" s="34">
        <v>700</v>
      </c>
      <c r="F88" s="34" t="s">
        <v>422</v>
      </c>
      <c r="G88" s="34">
        <v>5</v>
      </c>
      <c r="H88" s="75" t="s">
        <v>470</v>
      </c>
      <c r="I88" s="40"/>
      <c r="J88" s="40" t="s">
        <v>338</v>
      </c>
      <c r="K88" s="40">
        <v>389</v>
      </c>
      <c r="L88" s="40" t="s">
        <v>338</v>
      </c>
      <c r="M88" s="40" t="s">
        <v>338</v>
      </c>
      <c r="N88" s="40"/>
      <c r="O88" s="40" t="s">
        <v>338</v>
      </c>
      <c r="P88" s="40" t="s">
        <v>338</v>
      </c>
      <c r="Q88" s="41" t="s">
        <v>463</v>
      </c>
      <c r="W88" s="105">
        <f t="shared" si="8"/>
        <v>259</v>
      </c>
      <c r="X88" s="105">
        <f t="shared" si="6"/>
        <v>0</v>
      </c>
      <c r="Y88" s="105" t="str">
        <f t="shared" si="7"/>
        <v>Indisponivel</v>
      </c>
      <c r="Z88" s="105">
        <f t="shared" si="7"/>
        <v>389</v>
      </c>
      <c r="AA88" s="105" t="str">
        <f t="shared" si="7"/>
        <v>Indisponivel</v>
      </c>
      <c r="AB88" s="105" t="str">
        <f t="shared" si="7"/>
        <v>Indisponivel</v>
      </c>
      <c r="AC88" s="105">
        <f t="shared" si="5"/>
        <v>0</v>
      </c>
      <c r="AD88" s="105" t="str">
        <f t="shared" si="5"/>
        <v>Indisponivel</v>
      </c>
      <c r="AE88" s="105" t="str">
        <f t="shared" si="5"/>
        <v>Indisponivel</v>
      </c>
      <c r="AF88" s="105">
        <f t="shared" si="5"/>
        <v>269.89999999999998</v>
      </c>
    </row>
    <row r="89" spans="1:32">
      <c r="A89" s="33" t="s">
        <v>255</v>
      </c>
      <c r="B89" s="34" t="s">
        <v>13</v>
      </c>
      <c r="C89" s="36" t="s">
        <v>261</v>
      </c>
      <c r="D89" s="35" t="s">
        <v>265</v>
      </c>
      <c r="E89" s="34">
        <v>1000</v>
      </c>
      <c r="F89" s="34" t="s">
        <v>471</v>
      </c>
      <c r="G89" s="34">
        <v>5</v>
      </c>
      <c r="H89" s="75"/>
      <c r="I89" s="40"/>
      <c r="J89" s="40" t="s">
        <v>338</v>
      </c>
      <c r="K89" s="40" t="s">
        <v>338</v>
      </c>
      <c r="L89" s="40" t="s">
        <v>338</v>
      </c>
      <c r="M89" s="40" t="s">
        <v>338</v>
      </c>
      <c r="N89" s="40"/>
      <c r="O89" s="40" t="s">
        <v>472</v>
      </c>
      <c r="P89" s="40" t="s">
        <v>338</v>
      </c>
      <c r="Q89" s="41" t="s">
        <v>338</v>
      </c>
      <c r="W89" s="105">
        <f t="shared" si="8"/>
        <v>0</v>
      </c>
      <c r="X89" s="105">
        <f t="shared" si="6"/>
        <v>0</v>
      </c>
      <c r="Y89" s="105" t="str">
        <f t="shared" si="7"/>
        <v>Indisponivel</v>
      </c>
      <c r="Z89" s="105" t="str">
        <f t="shared" si="7"/>
        <v>Indisponivel</v>
      </c>
      <c r="AA89" s="105" t="str">
        <f t="shared" si="7"/>
        <v>Indisponivel</v>
      </c>
      <c r="AB89" s="105" t="str">
        <f t="shared" si="7"/>
        <v>Indisponivel</v>
      </c>
      <c r="AC89" s="105">
        <f t="shared" si="5"/>
        <v>0</v>
      </c>
      <c r="AD89" s="105">
        <f t="shared" si="5"/>
        <v>379.99</v>
      </c>
      <c r="AE89" s="105" t="str">
        <f t="shared" si="5"/>
        <v>Indisponivel</v>
      </c>
      <c r="AF89" s="105" t="str">
        <f t="shared" si="5"/>
        <v>Indisponivel</v>
      </c>
    </row>
    <row r="90" spans="1:32">
      <c r="A90" s="33" t="s">
        <v>231</v>
      </c>
      <c r="B90" s="34" t="s">
        <v>9</v>
      </c>
      <c r="C90" s="36" t="s">
        <v>234</v>
      </c>
      <c r="D90" s="35" t="s">
        <v>238</v>
      </c>
      <c r="E90" s="34">
        <v>550</v>
      </c>
      <c r="F90" s="34" t="s">
        <v>430</v>
      </c>
      <c r="G90" s="34">
        <v>2</v>
      </c>
      <c r="H90" s="75" t="s">
        <v>366</v>
      </c>
      <c r="I90" s="40"/>
      <c r="J90" s="40" t="s">
        <v>338</v>
      </c>
      <c r="K90" s="40">
        <v>109</v>
      </c>
      <c r="L90" s="40" t="s">
        <v>338</v>
      </c>
      <c r="M90" s="40" t="s">
        <v>338</v>
      </c>
      <c r="N90" s="40"/>
      <c r="O90" s="40" t="s">
        <v>338</v>
      </c>
      <c r="P90" s="40" t="s">
        <v>338</v>
      </c>
      <c r="Q90" s="41" t="s">
        <v>338</v>
      </c>
      <c r="W90" s="105">
        <f t="shared" si="8"/>
        <v>149.9</v>
      </c>
      <c r="X90" s="105">
        <f t="shared" si="6"/>
        <v>0</v>
      </c>
      <c r="Y90" s="105" t="str">
        <f t="shared" si="7"/>
        <v>Indisponivel</v>
      </c>
      <c r="Z90" s="105">
        <f t="shared" si="7"/>
        <v>109</v>
      </c>
      <c r="AA90" s="105" t="str">
        <f t="shared" si="7"/>
        <v>Indisponivel</v>
      </c>
      <c r="AB90" s="105" t="str">
        <f t="shared" si="7"/>
        <v>Indisponivel</v>
      </c>
      <c r="AC90" s="105">
        <f t="shared" si="5"/>
        <v>0</v>
      </c>
      <c r="AD90" s="105" t="str">
        <f t="shared" si="5"/>
        <v>Indisponivel</v>
      </c>
      <c r="AE90" s="105" t="str">
        <f t="shared" si="5"/>
        <v>Indisponivel</v>
      </c>
      <c r="AF90" s="105" t="str">
        <f t="shared" si="5"/>
        <v>Indisponivel</v>
      </c>
    </row>
    <row r="91" spans="1:32">
      <c r="A91" s="33" t="s">
        <v>231</v>
      </c>
      <c r="B91" s="34" t="s">
        <v>232</v>
      </c>
      <c r="C91" s="36" t="s">
        <v>235</v>
      </c>
      <c r="D91" s="35" t="s">
        <v>239</v>
      </c>
      <c r="E91" s="34">
        <v>600</v>
      </c>
      <c r="F91" s="34">
        <v>2</v>
      </c>
      <c r="G91" s="34">
        <v>2</v>
      </c>
      <c r="H91" s="75"/>
      <c r="I91" s="40"/>
      <c r="J91" s="40" t="s">
        <v>338</v>
      </c>
      <c r="K91" s="40" t="s">
        <v>338</v>
      </c>
      <c r="L91" s="40" t="s">
        <v>338</v>
      </c>
      <c r="M91" s="40" t="s">
        <v>338</v>
      </c>
      <c r="N91" s="40"/>
      <c r="O91" s="40" t="s">
        <v>338</v>
      </c>
      <c r="P91" s="40" t="s">
        <v>426</v>
      </c>
      <c r="Q91" s="41" t="s">
        <v>338</v>
      </c>
      <c r="W91" s="105">
        <f t="shared" si="8"/>
        <v>0</v>
      </c>
      <c r="X91" s="105">
        <f t="shared" si="6"/>
        <v>0</v>
      </c>
      <c r="Y91" s="105" t="str">
        <f t="shared" si="7"/>
        <v>Indisponivel</v>
      </c>
      <c r="Z91" s="105" t="str">
        <f t="shared" si="7"/>
        <v>Indisponivel</v>
      </c>
      <c r="AA91" s="105" t="str">
        <f t="shared" si="7"/>
        <v>Indisponivel</v>
      </c>
      <c r="AB91" s="105" t="str">
        <f t="shared" si="7"/>
        <v>Indisponivel</v>
      </c>
      <c r="AC91" s="105">
        <f t="shared" si="5"/>
        <v>0</v>
      </c>
      <c r="AD91" s="105" t="str">
        <f t="shared" si="5"/>
        <v>Indisponivel</v>
      </c>
      <c r="AE91" s="105">
        <f t="shared" si="5"/>
        <v>159.9</v>
      </c>
      <c r="AF91" s="105" t="str">
        <f t="shared" si="5"/>
        <v>Indisponivel</v>
      </c>
    </row>
    <row r="92" spans="1:32">
      <c r="A92" s="33" t="s">
        <v>231</v>
      </c>
      <c r="B92" s="34" t="s">
        <v>233</v>
      </c>
      <c r="C92" s="36" t="s">
        <v>236</v>
      </c>
      <c r="D92" s="35" t="s">
        <v>236</v>
      </c>
      <c r="E92" s="34">
        <v>450</v>
      </c>
      <c r="F92" s="34" t="s">
        <v>416</v>
      </c>
      <c r="G92" s="34">
        <v>2</v>
      </c>
      <c r="H92" s="75"/>
      <c r="I92" s="40"/>
      <c r="J92" s="40" t="s">
        <v>338</v>
      </c>
      <c r="K92" s="40" t="s">
        <v>338</v>
      </c>
      <c r="L92" s="40" t="s">
        <v>338</v>
      </c>
      <c r="M92" s="40" t="s">
        <v>338</v>
      </c>
      <c r="N92" s="40"/>
      <c r="O92" s="40" t="s">
        <v>338</v>
      </c>
      <c r="P92" s="40"/>
      <c r="Q92" s="41" t="s">
        <v>338</v>
      </c>
      <c r="W92" s="105">
        <f t="shared" si="8"/>
        <v>0</v>
      </c>
      <c r="X92" s="105">
        <f t="shared" si="6"/>
        <v>0</v>
      </c>
      <c r="Y92" s="105" t="str">
        <f t="shared" si="7"/>
        <v>Indisponivel</v>
      </c>
      <c r="Z92" s="105" t="str">
        <f t="shared" si="7"/>
        <v>Indisponivel</v>
      </c>
      <c r="AA92" s="105" t="str">
        <f t="shared" si="7"/>
        <v>Indisponivel</v>
      </c>
      <c r="AB92" s="105" t="str">
        <f t="shared" si="7"/>
        <v>Indisponivel</v>
      </c>
      <c r="AC92" s="105">
        <f t="shared" si="5"/>
        <v>0</v>
      </c>
      <c r="AD92" s="105" t="str">
        <f t="shared" si="5"/>
        <v>Indisponivel</v>
      </c>
      <c r="AE92" s="105">
        <f t="shared" si="5"/>
        <v>0</v>
      </c>
      <c r="AF92" s="105" t="str">
        <f t="shared" si="5"/>
        <v>Indisponivel</v>
      </c>
    </row>
    <row r="93" spans="1:32">
      <c r="A93" s="33" t="s">
        <v>231</v>
      </c>
      <c r="B93" s="34" t="s">
        <v>233</v>
      </c>
      <c r="C93" s="36" t="s">
        <v>237</v>
      </c>
      <c r="D93" s="35" t="s">
        <v>237</v>
      </c>
      <c r="E93" s="34">
        <v>450</v>
      </c>
      <c r="F93" s="34" t="s">
        <v>416</v>
      </c>
      <c r="G93" s="34">
        <v>2</v>
      </c>
      <c r="H93" s="75"/>
      <c r="I93" s="40"/>
      <c r="J93" s="40" t="s">
        <v>338</v>
      </c>
      <c r="K93" s="40" t="s">
        <v>338</v>
      </c>
      <c r="L93" s="40" t="s">
        <v>338</v>
      </c>
      <c r="M93" s="40" t="s">
        <v>338</v>
      </c>
      <c r="N93" s="40"/>
      <c r="O93" s="40" t="s">
        <v>338</v>
      </c>
      <c r="P93" s="40" t="s">
        <v>338</v>
      </c>
      <c r="Q93" s="41" t="s">
        <v>338</v>
      </c>
      <c r="W93" s="105">
        <f t="shared" si="8"/>
        <v>0</v>
      </c>
      <c r="X93" s="105">
        <f t="shared" si="6"/>
        <v>0</v>
      </c>
      <c r="Y93" s="105" t="str">
        <f t="shared" si="7"/>
        <v>Indisponivel</v>
      </c>
      <c r="Z93" s="105" t="str">
        <f t="shared" si="7"/>
        <v>Indisponivel</v>
      </c>
      <c r="AA93" s="105" t="str">
        <f t="shared" si="7"/>
        <v>Indisponivel</v>
      </c>
      <c r="AB93" s="105" t="str">
        <f t="shared" si="7"/>
        <v>Indisponivel</v>
      </c>
      <c r="AC93" s="105">
        <f t="shared" si="5"/>
        <v>0</v>
      </c>
      <c r="AD93" s="105" t="str">
        <f t="shared" si="5"/>
        <v>Indisponivel</v>
      </c>
      <c r="AE93" s="105" t="str">
        <f t="shared" si="5"/>
        <v>Indisponivel</v>
      </c>
      <c r="AF93" s="105" t="str">
        <f t="shared" si="5"/>
        <v>Indisponivel</v>
      </c>
    </row>
    <row r="94" spans="1:32">
      <c r="A94" s="33" t="s">
        <v>252</v>
      </c>
      <c r="B94" s="34" t="s">
        <v>9</v>
      </c>
      <c r="C94" s="36" t="s">
        <v>253</v>
      </c>
      <c r="D94" s="35" t="s">
        <v>254</v>
      </c>
      <c r="E94" s="34">
        <v>550</v>
      </c>
      <c r="F94" s="34" t="s">
        <v>422</v>
      </c>
      <c r="G94" s="34">
        <v>2</v>
      </c>
      <c r="H94" s="75" t="s">
        <v>366</v>
      </c>
      <c r="I94" s="40"/>
      <c r="J94" s="40" t="s">
        <v>338</v>
      </c>
      <c r="K94" s="40" t="s">
        <v>473</v>
      </c>
      <c r="L94" s="40" t="s">
        <v>338</v>
      </c>
      <c r="M94" s="40" t="s">
        <v>338</v>
      </c>
      <c r="N94" s="40"/>
      <c r="O94" s="40" t="s">
        <v>338</v>
      </c>
      <c r="P94" s="40" t="s">
        <v>338</v>
      </c>
      <c r="Q94" s="41" t="s">
        <v>338</v>
      </c>
      <c r="W94" s="105">
        <f t="shared" si="8"/>
        <v>149.9</v>
      </c>
      <c r="X94" s="105">
        <f t="shared" si="6"/>
        <v>0</v>
      </c>
      <c r="Y94" s="105" t="str">
        <f t="shared" si="7"/>
        <v>Indisponivel</v>
      </c>
      <c r="Z94" s="105">
        <f t="shared" si="7"/>
        <v>4179.05</v>
      </c>
      <c r="AA94" s="105" t="str">
        <f t="shared" si="7"/>
        <v>Indisponivel</v>
      </c>
      <c r="AB94" s="105" t="str">
        <f t="shared" si="7"/>
        <v>Indisponivel</v>
      </c>
      <c r="AC94" s="105">
        <f t="shared" si="5"/>
        <v>0</v>
      </c>
      <c r="AD94" s="105" t="str">
        <f t="shared" si="5"/>
        <v>Indisponivel</v>
      </c>
      <c r="AE94" s="105" t="str">
        <f t="shared" si="5"/>
        <v>Indisponivel</v>
      </c>
      <c r="AF94" s="105" t="str">
        <f t="shared" si="5"/>
        <v>Indisponivel</v>
      </c>
    </row>
    <row r="95" spans="1:32">
      <c r="A95" s="33" t="s">
        <v>252</v>
      </c>
      <c r="B95" s="34" t="s">
        <v>232</v>
      </c>
      <c r="C95" s="36" t="s">
        <v>235</v>
      </c>
      <c r="D95" s="35" t="s">
        <v>239</v>
      </c>
      <c r="E95" s="34">
        <v>600</v>
      </c>
      <c r="F95" s="34">
        <v>2</v>
      </c>
      <c r="G95" s="34">
        <v>2</v>
      </c>
      <c r="H95" s="75"/>
      <c r="I95" s="40"/>
      <c r="J95" s="40" t="s">
        <v>338</v>
      </c>
      <c r="K95" s="40" t="s">
        <v>338</v>
      </c>
      <c r="L95" s="40" t="s">
        <v>338</v>
      </c>
      <c r="M95" s="40" t="s">
        <v>338</v>
      </c>
      <c r="N95" s="40"/>
      <c r="O95" s="40" t="s">
        <v>338</v>
      </c>
      <c r="P95" s="40" t="s">
        <v>426</v>
      </c>
      <c r="Q95" s="41" t="s">
        <v>338</v>
      </c>
      <c r="W95" s="105">
        <f t="shared" si="8"/>
        <v>0</v>
      </c>
      <c r="X95" s="105">
        <f t="shared" si="6"/>
        <v>0</v>
      </c>
      <c r="Y95" s="105" t="str">
        <f t="shared" si="7"/>
        <v>Indisponivel</v>
      </c>
      <c r="Z95" s="105" t="str">
        <f t="shared" si="7"/>
        <v>Indisponivel</v>
      </c>
      <c r="AA95" s="105" t="str">
        <f t="shared" si="7"/>
        <v>Indisponivel</v>
      </c>
      <c r="AB95" s="105" t="str">
        <f t="shared" si="7"/>
        <v>Indisponivel</v>
      </c>
      <c r="AC95" s="105">
        <f t="shared" si="5"/>
        <v>0</v>
      </c>
      <c r="AD95" s="105" t="str">
        <f t="shared" si="5"/>
        <v>Indisponivel</v>
      </c>
      <c r="AE95" s="105">
        <f t="shared" si="5"/>
        <v>159.9</v>
      </c>
      <c r="AF95" s="105" t="str">
        <f t="shared" si="5"/>
        <v>Indisponivel</v>
      </c>
    </row>
    <row r="96" spans="1:32">
      <c r="A96" s="33" t="s">
        <v>252</v>
      </c>
      <c r="B96" s="34" t="s">
        <v>233</v>
      </c>
      <c r="C96" s="36" t="s">
        <v>236</v>
      </c>
      <c r="D96" s="35" t="s">
        <v>236</v>
      </c>
      <c r="E96" s="34">
        <v>450</v>
      </c>
      <c r="F96" s="34" t="s">
        <v>416</v>
      </c>
      <c r="G96" s="34">
        <v>2</v>
      </c>
      <c r="H96" s="75"/>
      <c r="I96" s="40"/>
      <c r="J96" s="40" t="s">
        <v>338</v>
      </c>
      <c r="K96" s="40" t="s">
        <v>338</v>
      </c>
      <c r="L96" s="40" t="s">
        <v>338</v>
      </c>
      <c r="M96" s="40" t="s">
        <v>338</v>
      </c>
      <c r="N96" s="40"/>
      <c r="O96" s="40" t="s">
        <v>338</v>
      </c>
      <c r="P96" s="40"/>
      <c r="Q96" s="41" t="s">
        <v>338</v>
      </c>
      <c r="W96" s="105">
        <f t="shared" si="8"/>
        <v>0</v>
      </c>
      <c r="X96" s="105">
        <f t="shared" si="6"/>
        <v>0</v>
      </c>
      <c r="Y96" s="105" t="str">
        <f t="shared" si="7"/>
        <v>Indisponivel</v>
      </c>
      <c r="Z96" s="105" t="str">
        <f t="shared" si="7"/>
        <v>Indisponivel</v>
      </c>
      <c r="AA96" s="105" t="str">
        <f t="shared" si="7"/>
        <v>Indisponivel</v>
      </c>
      <c r="AB96" s="105" t="str">
        <f t="shared" si="7"/>
        <v>Indisponivel</v>
      </c>
      <c r="AC96" s="105">
        <f t="shared" si="5"/>
        <v>0</v>
      </c>
      <c r="AD96" s="105" t="str">
        <f t="shared" si="5"/>
        <v>Indisponivel</v>
      </c>
      <c r="AE96" s="105">
        <f t="shared" si="5"/>
        <v>0</v>
      </c>
      <c r="AF96" s="105" t="str">
        <f t="shared" si="5"/>
        <v>Indisponivel</v>
      </c>
    </row>
    <row r="97" spans="1:32">
      <c r="A97" s="42" t="s">
        <v>252</v>
      </c>
      <c r="B97" s="43" t="s">
        <v>233</v>
      </c>
      <c r="C97" s="76" t="s">
        <v>237</v>
      </c>
      <c r="D97" s="45" t="s">
        <v>237</v>
      </c>
      <c r="E97" s="43">
        <v>450</v>
      </c>
      <c r="F97" s="43" t="s">
        <v>416</v>
      </c>
      <c r="G97" s="43">
        <v>2</v>
      </c>
      <c r="H97" s="77"/>
      <c r="I97" s="47"/>
      <c r="J97" s="47" t="s">
        <v>338</v>
      </c>
      <c r="K97" s="47" t="s">
        <v>338</v>
      </c>
      <c r="L97" s="47" t="s">
        <v>338</v>
      </c>
      <c r="M97" s="47" t="s">
        <v>338</v>
      </c>
      <c r="N97" s="47"/>
      <c r="O97" s="47" t="s">
        <v>338</v>
      </c>
      <c r="P97" s="47" t="s">
        <v>338</v>
      </c>
      <c r="Q97" s="48" t="s">
        <v>338</v>
      </c>
      <c r="W97" s="105">
        <f t="shared" si="8"/>
        <v>0</v>
      </c>
      <c r="X97" s="105">
        <f t="shared" si="6"/>
        <v>0</v>
      </c>
      <c r="Y97" s="105" t="str">
        <f t="shared" si="7"/>
        <v>Indisponivel</v>
      </c>
      <c r="Z97" s="105" t="str">
        <f t="shared" si="7"/>
        <v>Indisponivel</v>
      </c>
      <c r="AA97" s="105" t="str">
        <f t="shared" si="7"/>
        <v>Indisponivel</v>
      </c>
      <c r="AB97" s="105" t="str">
        <f t="shared" si="7"/>
        <v>Indisponivel</v>
      </c>
      <c r="AC97" s="105">
        <f t="shared" si="5"/>
        <v>0</v>
      </c>
      <c r="AD97" s="105" t="str">
        <f t="shared" si="5"/>
        <v>Indisponivel</v>
      </c>
      <c r="AE97" s="105" t="str">
        <f t="shared" si="5"/>
        <v>Indisponivel</v>
      </c>
      <c r="AF97" s="105" t="str">
        <f t="shared" si="5"/>
        <v>Indisponivel</v>
      </c>
    </row>
    <row r="98" spans="1:32">
      <c r="A98" s="33" t="s">
        <v>75</v>
      </c>
      <c r="B98" s="34" t="s">
        <v>9</v>
      </c>
      <c r="C98" s="36" t="s">
        <v>80</v>
      </c>
      <c r="D98" s="35" t="s">
        <v>87</v>
      </c>
      <c r="E98" s="34" t="s">
        <v>94</v>
      </c>
      <c r="F98" s="34" t="s">
        <v>95</v>
      </c>
      <c r="G98" s="34" t="s">
        <v>72</v>
      </c>
      <c r="H98" s="75"/>
      <c r="I98" s="40"/>
      <c r="J98" s="40"/>
      <c r="K98" s="40"/>
      <c r="L98" s="40"/>
      <c r="M98" s="40"/>
      <c r="N98" s="40"/>
      <c r="O98" s="40"/>
      <c r="P98" s="40"/>
      <c r="Q98" s="41"/>
      <c r="W98" s="105">
        <f t="shared" si="8"/>
        <v>0</v>
      </c>
      <c r="X98" s="105">
        <f t="shared" si="6"/>
        <v>0</v>
      </c>
      <c r="Y98" s="105">
        <f t="shared" si="7"/>
        <v>0</v>
      </c>
      <c r="Z98" s="105">
        <f t="shared" si="7"/>
        <v>0</v>
      </c>
      <c r="AA98" s="105">
        <f t="shared" si="7"/>
        <v>0</v>
      </c>
      <c r="AB98" s="105">
        <f t="shared" si="7"/>
        <v>0</v>
      </c>
      <c r="AC98" s="105">
        <f t="shared" si="5"/>
        <v>0</v>
      </c>
      <c r="AD98" s="105">
        <f t="shared" si="5"/>
        <v>0</v>
      </c>
      <c r="AE98" s="105">
        <f t="shared" si="5"/>
        <v>0</v>
      </c>
      <c r="AF98" s="105">
        <f t="shared" si="5"/>
        <v>0</v>
      </c>
    </row>
    <row r="99" spans="1:32">
      <c r="A99" s="33" t="s">
        <v>75</v>
      </c>
      <c r="B99" s="34" t="s">
        <v>9</v>
      </c>
      <c r="C99" s="36" t="s">
        <v>81</v>
      </c>
      <c r="D99" s="35" t="s">
        <v>88</v>
      </c>
      <c r="E99" s="34" t="s">
        <v>94</v>
      </c>
      <c r="F99" s="34" t="s">
        <v>95</v>
      </c>
      <c r="G99" s="34" t="s">
        <v>72</v>
      </c>
      <c r="H99" s="75"/>
      <c r="I99" s="40"/>
      <c r="J99" s="40"/>
      <c r="K99" s="40"/>
      <c r="L99" s="40"/>
      <c r="M99" s="40"/>
      <c r="N99" s="40"/>
      <c r="O99" s="40"/>
      <c r="P99" s="40"/>
      <c r="Q99" s="41"/>
      <c r="W99" s="105">
        <f t="shared" si="8"/>
        <v>0</v>
      </c>
      <c r="X99" s="105">
        <f t="shared" si="6"/>
        <v>0</v>
      </c>
      <c r="Y99" s="105">
        <f t="shared" si="7"/>
        <v>0</v>
      </c>
      <c r="Z99" s="105">
        <f t="shared" si="7"/>
        <v>0</v>
      </c>
      <c r="AA99" s="105">
        <f t="shared" si="7"/>
        <v>0</v>
      </c>
      <c r="AB99" s="105">
        <f t="shared" si="7"/>
        <v>0</v>
      </c>
      <c r="AC99" s="105">
        <f t="shared" si="5"/>
        <v>0</v>
      </c>
      <c r="AD99" s="105">
        <f t="shared" si="5"/>
        <v>0</v>
      </c>
      <c r="AE99" s="105">
        <f t="shared" si="5"/>
        <v>0</v>
      </c>
      <c r="AF99" s="105">
        <f t="shared" si="5"/>
        <v>0</v>
      </c>
    </row>
    <row r="100" spans="1:32">
      <c r="A100" s="33" t="s">
        <v>75</v>
      </c>
      <c r="B100" s="34" t="s">
        <v>77</v>
      </c>
      <c r="C100" s="36" t="s">
        <v>82</v>
      </c>
      <c r="D100" s="35" t="s">
        <v>89</v>
      </c>
      <c r="E100" s="34" t="s">
        <v>94</v>
      </c>
      <c r="F100" s="34" t="s">
        <v>35</v>
      </c>
      <c r="G100" s="34" t="s">
        <v>72</v>
      </c>
      <c r="H100" s="75"/>
      <c r="I100" s="40"/>
      <c r="J100" s="40"/>
      <c r="K100" s="40"/>
      <c r="L100" s="40"/>
      <c r="M100" s="40"/>
      <c r="N100" s="40"/>
      <c r="O100" s="40"/>
      <c r="P100" s="40"/>
      <c r="Q100" s="41"/>
      <c r="W100" s="105">
        <f t="shared" si="8"/>
        <v>0</v>
      </c>
      <c r="X100" s="105">
        <f t="shared" si="6"/>
        <v>0</v>
      </c>
      <c r="Y100" s="105">
        <f t="shared" si="7"/>
        <v>0</v>
      </c>
      <c r="Z100" s="105">
        <f t="shared" si="7"/>
        <v>0</v>
      </c>
      <c r="AA100" s="105">
        <f t="shared" si="7"/>
        <v>0</v>
      </c>
      <c r="AB100" s="105">
        <f t="shared" si="7"/>
        <v>0</v>
      </c>
      <c r="AC100" s="105">
        <f t="shared" si="5"/>
        <v>0</v>
      </c>
      <c r="AD100" s="105">
        <f t="shared" si="5"/>
        <v>0</v>
      </c>
      <c r="AE100" s="105">
        <f t="shared" si="5"/>
        <v>0</v>
      </c>
      <c r="AF100" s="105">
        <f t="shared" si="5"/>
        <v>0</v>
      </c>
    </row>
    <row r="101" spans="1:32">
      <c r="A101" s="33" t="s">
        <v>75</v>
      </c>
      <c r="B101" s="34" t="s">
        <v>11</v>
      </c>
      <c r="C101" s="36" t="s">
        <v>83</v>
      </c>
      <c r="D101" s="35" t="s">
        <v>90</v>
      </c>
      <c r="E101" s="34" t="s">
        <v>94</v>
      </c>
      <c r="F101" s="34" t="s">
        <v>35</v>
      </c>
      <c r="G101" s="34" t="s">
        <v>72</v>
      </c>
      <c r="H101" s="75"/>
      <c r="I101" s="40"/>
      <c r="J101" s="40"/>
      <c r="K101" s="40"/>
      <c r="L101" s="40"/>
      <c r="M101" s="40"/>
      <c r="N101" s="40"/>
      <c r="O101" s="40"/>
      <c r="P101" s="40"/>
      <c r="Q101" s="41"/>
      <c r="W101" s="105">
        <f t="shared" si="8"/>
        <v>0</v>
      </c>
      <c r="X101" s="105">
        <f t="shared" si="6"/>
        <v>0</v>
      </c>
      <c r="Y101" s="105">
        <f t="shared" si="7"/>
        <v>0</v>
      </c>
      <c r="Z101" s="105">
        <f t="shared" si="7"/>
        <v>0</v>
      </c>
      <c r="AA101" s="105">
        <f t="shared" si="7"/>
        <v>0</v>
      </c>
      <c r="AB101" s="105">
        <f t="shared" si="7"/>
        <v>0</v>
      </c>
      <c r="AC101" s="105">
        <f t="shared" si="5"/>
        <v>0</v>
      </c>
      <c r="AD101" s="105">
        <f t="shared" si="5"/>
        <v>0</v>
      </c>
      <c r="AE101" s="105">
        <f t="shared" si="5"/>
        <v>0</v>
      </c>
      <c r="AF101" s="105">
        <f t="shared" si="5"/>
        <v>0</v>
      </c>
    </row>
    <row r="102" spans="1:32">
      <c r="A102" s="33" t="s">
        <v>75</v>
      </c>
      <c r="B102" s="34" t="s">
        <v>12</v>
      </c>
      <c r="C102" s="36" t="s">
        <v>84</v>
      </c>
      <c r="D102" s="35" t="s">
        <v>91</v>
      </c>
      <c r="E102" s="34" t="s">
        <v>94</v>
      </c>
      <c r="F102" s="34" t="s">
        <v>70</v>
      </c>
      <c r="G102" s="34" t="s">
        <v>72</v>
      </c>
      <c r="H102" s="75"/>
      <c r="I102" s="40"/>
      <c r="J102" s="40"/>
      <c r="K102" s="40"/>
      <c r="L102" s="40"/>
      <c r="M102" s="40"/>
      <c r="N102" s="40"/>
      <c r="O102" s="40"/>
      <c r="P102" s="40"/>
      <c r="Q102" s="41"/>
      <c r="W102" s="105">
        <f t="shared" si="8"/>
        <v>0</v>
      </c>
      <c r="X102" s="105">
        <f t="shared" si="6"/>
        <v>0</v>
      </c>
      <c r="Y102" s="105">
        <f t="shared" si="7"/>
        <v>0</v>
      </c>
      <c r="Z102" s="105">
        <f t="shared" si="7"/>
        <v>0</v>
      </c>
      <c r="AA102" s="105">
        <f t="shared" si="7"/>
        <v>0</v>
      </c>
      <c r="AB102" s="105">
        <f t="shared" si="7"/>
        <v>0</v>
      </c>
      <c r="AC102" s="105">
        <f t="shared" si="5"/>
        <v>0</v>
      </c>
      <c r="AD102" s="105">
        <f t="shared" si="5"/>
        <v>0</v>
      </c>
      <c r="AE102" s="105">
        <f t="shared" si="5"/>
        <v>0</v>
      </c>
      <c r="AF102" s="105">
        <f t="shared" si="5"/>
        <v>0</v>
      </c>
    </row>
    <row r="103" spans="1:32">
      <c r="A103" s="33" t="s">
        <v>75</v>
      </c>
      <c r="B103" s="34" t="s">
        <v>78</v>
      </c>
      <c r="C103" s="36" t="s">
        <v>85</v>
      </c>
      <c r="D103" s="35" t="s">
        <v>92</v>
      </c>
      <c r="E103" s="34" t="s">
        <v>94</v>
      </c>
      <c r="F103" s="34" t="s">
        <v>36</v>
      </c>
      <c r="G103" s="34" t="s">
        <v>72</v>
      </c>
      <c r="H103" s="75"/>
      <c r="I103" s="40"/>
      <c r="J103" s="40"/>
      <c r="K103" s="40"/>
      <c r="L103" s="40"/>
      <c r="M103" s="40"/>
      <c r="N103" s="40"/>
      <c r="O103" s="40"/>
      <c r="P103" s="40"/>
      <c r="Q103" s="41"/>
      <c r="W103" s="105">
        <f t="shared" si="8"/>
        <v>0</v>
      </c>
      <c r="X103" s="105">
        <f t="shared" si="6"/>
        <v>0</v>
      </c>
      <c r="Y103" s="105">
        <f t="shared" si="7"/>
        <v>0</v>
      </c>
      <c r="Z103" s="105">
        <f t="shared" si="7"/>
        <v>0</v>
      </c>
      <c r="AA103" s="105">
        <f t="shared" si="7"/>
        <v>0</v>
      </c>
      <c r="AB103" s="105">
        <f t="shared" si="7"/>
        <v>0</v>
      </c>
      <c r="AC103" s="105">
        <f t="shared" si="5"/>
        <v>0</v>
      </c>
      <c r="AD103" s="105">
        <f t="shared" si="5"/>
        <v>0</v>
      </c>
      <c r="AE103" s="105">
        <f t="shared" si="5"/>
        <v>0</v>
      </c>
      <c r="AF103" s="105">
        <f t="shared" si="5"/>
        <v>0</v>
      </c>
    </row>
    <row r="104" spans="1:32">
      <c r="A104" s="33" t="s">
        <v>75</v>
      </c>
      <c r="B104" s="43" t="s">
        <v>79</v>
      </c>
      <c r="C104" s="76" t="s">
        <v>86</v>
      </c>
      <c r="D104" s="45" t="s">
        <v>93</v>
      </c>
      <c r="E104" s="43" t="s">
        <v>94</v>
      </c>
      <c r="F104" s="43" t="s">
        <v>36</v>
      </c>
      <c r="G104" s="43" t="s">
        <v>72</v>
      </c>
      <c r="H104" s="77"/>
      <c r="I104" s="47"/>
      <c r="J104" s="47"/>
      <c r="K104" s="47"/>
      <c r="L104" s="47"/>
      <c r="M104" s="47"/>
      <c r="N104" s="47"/>
      <c r="O104" s="47"/>
      <c r="P104" s="47"/>
      <c r="Q104" s="48"/>
      <c r="W104" s="105">
        <f t="shared" si="8"/>
        <v>0</v>
      </c>
      <c r="X104" s="105">
        <f t="shared" si="6"/>
        <v>0</v>
      </c>
      <c r="Y104" s="105">
        <f t="shared" si="7"/>
        <v>0</v>
      </c>
      <c r="Z104" s="105">
        <f t="shared" si="7"/>
        <v>0</v>
      </c>
      <c r="AA104" s="105">
        <f t="shared" si="7"/>
        <v>0</v>
      </c>
      <c r="AB104" s="105">
        <f t="shared" si="7"/>
        <v>0</v>
      </c>
      <c r="AC104" s="105">
        <f t="shared" si="5"/>
        <v>0</v>
      </c>
      <c r="AD104" s="105">
        <f t="shared" si="5"/>
        <v>0</v>
      </c>
      <c r="AE104" s="105">
        <f t="shared" si="5"/>
        <v>0</v>
      </c>
      <c r="AF104" s="105">
        <f t="shared" si="5"/>
        <v>0</v>
      </c>
    </row>
    <row r="105" spans="1:32">
      <c r="A105" s="33" t="s">
        <v>96</v>
      </c>
      <c r="B105" s="34" t="s">
        <v>9</v>
      </c>
      <c r="C105" s="36" t="s">
        <v>99</v>
      </c>
      <c r="D105" s="35" t="s">
        <v>106</v>
      </c>
      <c r="E105" s="34" t="s">
        <v>113</v>
      </c>
      <c r="F105" s="34" t="s">
        <v>114</v>
      </c>
      <c r="G105" s="34" t="s">
        <v>72</v>
      </c>
      <c r="H105" s="75"/>
      <c r="I105" s="40"/>
      <c r="J105" s="40"/>
      <c r="K105" s="40"/>
      <c r="L105" s="40"/>
      <c r="M105" s="40"/>
      <c r="N105" s="40"/>
      <c r="O105" s="40"/>
      <c r="P105" s="40"/>
      <c r="Q105" s="41"/>
      <c r="W105" s="105">
        <f t="shared" si="8"/>
        <v>0</v>
      </c>
      <c r="X105" s="105">
        <f t="shared" si="6"/>
        <v>0</v>
      </c>
      <c r="Y105" s="105">
        <f t="shared" si="7"/>
        <v>0</v>
      </c>
      <c r="Z105" s="105">
        <f t="shared" si="7"/>
        <v>0</v>
      </c>
      <c r="AA105" s="105">
        <f t="shared" si="7"/>
        <v>0</v>
      </c>
      <c r="AB105" s="105">
        <f t="shared" si="7"/>
        <v>0</v>
      </c>
      <c r="AC105" s="105">
        <f t="shared" si="5"/>
        <v>0</v>
      </c>
      <c r="AD105" s="105">
        <f t="shared" si="5"/>
        <v>0</v>
      </c>
      <c r="AE105" s="105">
        <f t="shared" si="5"/>
        <v>0</v>
      </c>
      <c r="AF105" s="105">
        <f t="shared" si="5"/>
        <v>0</v>
      </c>
    </row>
    <row r="106" spans="1:32">
      <c r="A106" s="33" t="s">
        <v>96</v>
      </c>
      <c r="B106" s="34" t="s">
        <v>9</v>
      </c>
      <c r="C106" s="36" t="s">
        <v>100</v>
      </c>
      <c r="D106" s="35" t="s">
        <v>107</v>
      </c>
      <c r="E106" s="34" t="s">
        <v>113</v>
      </c>
      <c r="F106" s="34" t="s">
        <v>114</v>
      </c>
      <c r="G106" s="34" t="s">
        <v>72</v>
      </c>
      <c r="H106" s="75"/>
      <c r="I106" s="40"/>
      <c r="J106" s="40"/>
      <c r="K106" s="40"/>
      <c r="L106" s="40"/>
      <c r="M106" s="40"/>
      <c r="N106" s="40"/>
      <c r="O106" s="40"/>
      <c r="P106" s="40"/>
      <c r="Q106" s="41"/>
      <c r="W106" s="105">
        <f t="shared" si="8"/>
        <v>0</v>
      </c>
      <c r="X106" s="105">
        <f t="shared" si="6"/>
        <v>0</v>
      </c>
      <c r="Y106" s="105">
        <f t="shared" si="7"/>
        <v>0</v>
      </c>
      <c r="Z106" s="105">
        <f t="shared" si="7"/>
        <v>0</v>
      </c>
      <c r="AA106" s="105">
        <f t="shared" si="7"/>
        <v>0</v>
      </c>
      <c r="AB106" s="105">
        <f t="shared" si="7"/>
        <v>0</v>
      </c>
      <c r="AC106" s="105">
        <f t="shared" si="5"/>
        <v>0</v>
      </c>
      <c r="AD106" s="105">
        <f t="shared" si="5"/>
        <v>0</v>
      </c>
      <c r="AE106" s="105">
        <f t="shared" si="5"/>
        <v>0</v>
      </c>
      <c r="AF106" s="105">
        <f t="shared" si="5"/>
        <v>0</v>
      </c>
    </row>
    <row r="107" spans="1:32">
      <c r="A107" s="33" t="s">
        <v>96</v>
      </c>
      <c r="B107" s="34" t="s">
        <v>12</v>
      </c>
      <c r="C107" s="36" t="s">
        <v>101</v>
      </c>
      <c r="D107" s="35" t="s">
        <v>108</v>
      </c>
      <c r="E107" s="34" t="s">
        <v>113</v>
      </c>
      <c r="F107" s="34" t="s">
        <v>36</v>
      </c>
      <c r="G107" s="34" t="s">
        <v>72</v>
      </c>
      <c r="H107" s="75"/>
      <c r="I107" s="40"/>
      <c r="J107" s="40"/>
      <c r="K107" s="40"/>
      <c r="L107" s="40"/>
      <c r="M107" s="40"/>
      <c r="N107" s="40"/>
      <c r="O107" s="40"/>
      <c r="P107" s="40"/>
      <c r="Q107" s="41"/>
      <c r="W107" s="105">
        <f t="shared" si="8"/>
        <v>0</v>
      </c>
      <c r="X107" s="105">
        <f t="shared" si="6"/>
        <v>0</v>
      </c>
      <c r="Y107" s="105">
        <f t="shared" si="7"/>
        <v>0</v>
      </c>
      <c r="Z107" s="105">
        <f t="shared" si="7"/>
        <v>0</v>
      </c>
      <c r="AA107" s="105">
        <f t="shared" si="7"/>
        <v>0</v>
      </c>
      <c r="AB107" s="105">
        <f t="shared" si="7"/>
        <v>0</v>
      </c>
      <c r="AC107" s="105">
        <f t="shared" si="5"/>
        <v>0</v>
      </c>
      <c r="AD107" s="105">
        <f t="shared" si="5"/>
        <v>0</v>
      </c>
      <c r="AE107" s="105">
        <f t="shared" si="5"/>
        <v>0</v>
      </c>
      <c r="AF107" s="105">
        <f t="shared" si="5"/>
        <v>0</v>
      </c>
    </row>
    <row r="108" spans="1:32">
      <c r="A108" s="33" t="s">
        <v>96</v>
      </c>
      <c r="B108" s="34" t="s">
        <v>97</v>
      </c>
      <c r="C108" s="36" t="s">
        <v>102</v>
      </c>
      <c r="D108" s="35" t="s">
        <v>109</v>
      </c>
      <c r="E108" s="34" t="s">
        <v>113</v>
      </c>
      <c r="F108" s="34" t="s">
        <v>33</v>
      </c>
      <c r="G108" s="34" t="s">
        <v>72</v>
      </c>
      <c r="H108" s="75"/>
      <c r="I108" s="40"/>
      <c r="J108" s="40"/>
      <c r="K108" s="40"/>
      <c r="L108" s="40"/>
      <c r="M108" s="40"/>
      <c r="N108" s="40"/>
      <c r="O108" s="40"/>
      <c r="P108" s="40"/>
      <c r="Q108" s="41"/>
      <c r="W108" s="105">
        <f t="shared" si="8"/>
        <v>0</v>
      </c>
      <c r="X108" s="105">
        <f t="shared" si="6"/>
        <v>0</v>
      </c>
      <c r="Y108" s="105">
        <f t="shared" si="7"/>
        <v>0</v>
      </c>
      <c r="Z108" s="105">
        <f t="shared" si="7"/>
        <v>0</v>
      </c>
      <c r="AA108" s="105">
        <f t="shared" si="7"/>
        <v>0</v>
      </c>
      <c r="AB108" s="105">
        <f t="shared" si="7"/>
        <v>0</v>
      </c>
      <c r="AC108" s="105">
        <f t="shared" si="5"/>
        <v>0</v>
      </c>
      <c r="AD108" s="105">
        <f t="shared" si="5"/>
        <v>0</v>
      </c>
      <c r="AE108" s="105">
        <f t="shared" si="5"/>
        <v>0</v>
      </c>
      <c r="AF108" s="105">
        <f t="shared" si="5"/>
        <v>0</v>
      </c>
    </row>
    <row r="109" spans="1:32">
      <c r="A109" s="33" t="s">
        <v>96</v>
      </c>
      <c r="B109" s="34" t="s">
        <v>11</v>
      </c>
      <c r="C109" s="36" t="s">
        <v>103</v>
      </c>
      <c r="D109" s="35" t="s">
        <v>110</v>
      </c>
      <c r="E109" s="34" t="s">
        <v>113</v>
      </c>
      <c r="F109" s="34" t="s">
        <v>34</v>
      </c>
      <c r="G109" s="34" t="s">
        <v>72</v>
      </c>
      <c r="H109" s="75"/>
      <c r="I109" s="40"/>
      <c r="J109" s="40"/>
      <c r="K109" s="40"/>
      <c r="L109" s="40"/>
      <c r="M109" s="40"/>
      <c r="N109" s="40"/>
      <c r="O109" s="40"/>
      <c r="P109" s="40"/>
      <c r="Q109" s="41"/>
      <c r="W109" s="105">
        <f t="shared" si="8"/>
        <v>0</v>
      </c>
      <c r="X109" s="105">
        <f t="shared" si="6"/>
        <v>0</v>
      </c>
      <c r="Y109" s="105">
        <f t="shared" si="7"/>
        <v>0</v>
      </c>
      <c r="Z109" s="105">
        <f t="shared" si="7"/>
        <v>0</v>
      </c>
      <c r="AA109" s="105">
        <f t="shared" si="7"/>
        <v>0</v>
      </c>
      <c r="AB109" s="105">
        <f t="shared" si="7"/>
        <v>0</v>
      </c>
      <c r="AC109" s="105">
        <f t="shared" si="5"/>
        <v>0</v>
      </c>
      <c r="AD109" s="105">
        <f t="shared" si="5"/>
        <v>0</v>
      </c>
      <c r="AE109" s="105">
        <f t="shared" si="5"/>
        <v>0</v>
      </c>
      <c r="AF109" s="105">
        <f t="shared" si="5"/>
        <v>0</v>
      </c>
    </row>
    <row r="110" spans="1:32">
      <c r="A110" s="33" t="s">
        <v>96</v>
      </c>
      <c r="B110" s="34" t="s">
        <v>79</v>
      </c>
      <c r="C110" s="36" t="s">
        <v>104</v>
      </c>
      <c r="D110" s="35" t="s">
        <v>111</v>
      </c>
      <c r="E110" s="34" t="s">
        <v>113</v>
      </c>
      <c r="F110" s="34" t="s">
        <v>36</v>
      </c>
      <c r="G110" s="34" t="s">
        <v>72</v>
      </c>
      <c r="H110" s="75"/>
      <c r="I110" s="40"/>
      <c r="J110" s="40"/>
      <c r="K110" s="40"/>
      <c r="L110" s="40"/>
      <c r="M110" s="40"/>
      <c r="N110" s="40"/>
      <c r="O110" s="40"/>
      <c r="P110" s="40"/>
      <c r="Q110" s="41"/>
      <c r="W110" s="105">
        <f t="shared" si="8"/>
        <v>0</v>
      </c>
      <c r="X110" s="105">
        <f t="shared" si="6"/>
        <v>0</v>
      </c>
      <c r="Y110" s="105">
        <f t="shared" si="7"/>
        <v>0</v>
      </c>
      <c r="Z110" s="105">
        <f t="shared" si="7"/>
        <v>0</v>
      </c>
      <c r="AA110" s="105">
        <f t="shared" si="7"/>
        <v>0</v>
      </c>
      <c r="AB110" s="105">
        <f t="shared" si="7"/>
        <v>0</v>
      </c>
      <c r="AC110" s="105">
        <f t="shared" si="5"/>
        <v>0</v>
      </c>
      <c r="AD110" s="105">
        <f t="shared" si="5"/>
        <v>0</v>
      </c>
      <c r="AE110" s="105">
        <f t="shared" si="5"/>
        <v>0</v>
      </c>
      <c r="AF110" s="105">
        <f t="shared" si="5"/>
        <v>0</v>
      </c>
    </row>
    <row r="111" spans="1:32">
      <c r="A111" s="33" t="s">
        <v>96</v>
      </c>
      <c r="B111" s="43" t="s">
        <v>98</v>
      </c>
      <c r="C111" s="76" t="s">
        <v>105</v>
      </c>
      <c r="D111" s="45" t="s">
        <v>112</v>
      </c>
      <c r="E111" s="43" t="s">
        <v>113</v>
      </c>
      <c r="F111" s="43" t="s">
        <v>115</v>
      </c>
      <c r="G111" s="43" t="s">
        <v>72</v>
      </c>
      <c r="H111" s="77"/>
      <c r="I111" s="47"/>
      <c r="J111" s="47"/>
      <c r="K111" s="47"/>
      <c r="L111" s="47"/>
      <c r="M111" s="47"/>
      <c r="N111" s="47"/>
      <c r="O111" s="47"/>
      <c r="P111" s="47"/>
      <c r="Q111" s="48"/>
      <c r="W111" s="105">
        <f t="shared" si="8"/>
        <v>0</v>
      </c>
      <c r="X111" s="105">
        <f t="shared" si="6"/>
        <v>0</v>
      </c>
      <c r="Y111" s="105">
        <f t="shared" si="7"/>
        <v>0</v>
      </c>
      <c r="Z111" s="105">
        <f t="shared" si="7"/>
        <v>0</v>
      </c>
      <c r="AA111" s="105">
        <f t="shared" si="7"/>
        <v>0</v>
      </c>
      <c r="AB111" s="105">
        <f t="shared" si="7"/>
        <v>0</v>
      </c>
      <c r="AC111" s="105">
        <f t="shared" si="5"/>
        <v>0</v>
      </c>
      <c r="AD111" s="105">
        <f t="shared" si="5"/>
        <v>0</v>
      </c>
      <c r="AE111" s="105">
        <f t="shared" si="5"/>
        <v>0</v>
      </c>
      <c r="AF111" s="105">
        <f t="shared" si="5"/>
        <v>0</v>
      </c>
    </row>
    <row r="112" spans="1:32">
      <c r="A112" s="33" t="s">
        <v>116</v>
      </c>
      <c r="B112" s="34" t="s">
        <v>9</v>
      </c>
      <c r="C112" s="36" t="s">
        <v>117</v>
      </c>
      <c r="D112" s="35" t="s">
        <v>124</v>
      </c>
      <c r="E112" s="34" t="s">
        <v>131</v>
      </c>
      <c r="F112" s="34" t="s">
        <v>114</v>
      </c>
      <c r="G112" s="34" t="s">
        <v>73</v>
      </c>
      <c r="H112" s="75"/>
      <c r="I112" s="40"/>
      <c r="J112" s="40"/>
      <c r="K112" s="40"/>
      <c r="L112" s="40"/>
      <c r="M112" s="40"/>
      <c r="N112" s="40"/>
      <c r="O112" s="40"/>
      <c r="P112" s="40"/>
      <c r="Q112" s="41"/>
      <c r="W112" s="105">
        <f t="shared" si="8"/>
        <v>0</v>
      </c>
      <c r="X112" s="105">
        <f t="shared" si="6"/>
        <v>0</v>
      </c>
      <c r="Y112" s="105">
        <f t="shared" si="7"/>
        <v>0</v>
      </c>
      <c r="Z112" s="105">
        <f t="shared" si="7"/>
        <v>0</v>
      </c>
      <c r="AA112" s="105">
        <f t="shared" si="7"/>
        <v>0</v>
      </c>
      <c r="AB112" s="105">
        <f t="shared" si="7"/>
        <v>0</v>
      </c>
      <c r="AC112" s="105">
        <f t="shared" si="5"/>
        <v>0</v>
      </c>
      <c r="AD112" s="105">
        <f t="shared" si="5"/>
        <v>0</v>
      </c>
      <c r="AE112" s="105">
        <f t="shared" si="5"/>
        <v>0</v>
      </c>
      <c r="AF112" s="105">
        <f t="shared" si="5"/>
        <v>0</v>
      </c>
    </row>
    <row r="113" spans="1:32">
      <c r="A113" s="33" t="s">
        <v>116</v>
      </c>
      <c r="B113" s="34" t="s">
        <v>9</v>
      </c>
      <c r="C113" s="36" t="s">
        <v>118</v>
      </c>
      <c r="D113" s="35" t="s">
        <v>125</v>
      </c>
      <c r="E113" s="34" t="s">
        <v>131</v>
      </c>
      <c r="F113" s="34" t="s">
        <v>114</v>
      </c>
      <c r="G113" s="34" t="s">
        <v>73</v>
      </c>
      <c r="H113" s="75"/>
      <c r="I113" s="40"/>
      <c r="J113" s="40"/>
      <c r="K113" s="40"/>
      <c r="L113" s="40"/>
      <c r="M113" s="40"/>
      <c r="N113" s="40"/>
      <c r="O113" s="40"/>
      <c r="P113" s="40"/>
      <c r="Q113" s="41"/>
      <c r="W113" s="105">
        <f t="shared" si="8"/>
        <v>0</v>
      </c>
      <c r="X113" s="105">
        <f t="shared" si="6"/>
        <v>0</v>
      </c>
      <c r="Y113" s="105">
        <f t="shared" si="7"/>
        <v>0</v>
      </c>
      <c r="Z113" s="105">
        <f t="shared" si="7"/>
        <v>0</v>
      </c>
      <c r="AA113" s="105">
        <f t="shared" si="7"/>
        <v>0</v>
      </c>
      <c r="AB113" s="105">
        <f t="shared" si="7"/>
        <v>0</v>
      </c>
      <c r="AC113" s="105">
        <f t="shared" si="5"/>
        <v>0</v>
      </c>
      <c r="AD113" s="105">
        <f t="shared" si="5"/>
        <v>0</v>
      </c>
      <c r="AE113" s="105">
        <f t="shared" si="5"/>
        <v>0</v>
      </c>
      <c r="AF113" s="105">
        <f t="shared" si="5"/>
        <v>0</v>
      </c>
    </row>
    <row r="114" spans="1:32">
      <c r="A114" s="33" t="s">
        <v>116</v>
      </c>
      <c r="B114" s="34" t="s">
        <v>9</v>
      </c>
      <c r="C114" s="36" t="s">
        <v>119</v>
      </c>
      <c r="D114" s="35" t="s">
        <v>126</v>
      </c>
      <c r="E114" s="34" t="s">
        <v>131</v>
      </c>
      <c r="F114" s="34" t="s">
        <v>114</v>
      </c>
      <c r="G114" s="34" t="s">
        <v>73</v>
      </c>
      <c r="H114" s="75"/>
      <c r="I114" s="40"/>
      <c r="J114" s="40"/>
      <c r="K114" s="40"/>
      <c r="L114" s="40"/>
      <c r="M114" s="40"/>
      <c r="N114" s="40"/>
      <c r="O114" s="40"/>
      <c r="P114" s="40"/>
      <c r="Q114" s="41"/>
      <c r="W114" s="105">
        <f t="shared" si="8"/>
        <v>0</v>
      </c>
      <c r="X114" s="105">
        <f t="shared" si="6"/>
        <v>0</v>
      </c>
      <c r="Y114" s="105">
        <f t="shared" si="7"/>
        <v>0</v>
      </c>
      <c r="Z114" s="105">
        <f t="shared" si="7"/>
        <v>0</v>
      </c>
      <c r="AA114" s="105">
        <f t="shared" si="7"/>
        <v>0</v>
      </c>
      <c r="AB114" s="105">
        <f t="shared" si="7"/>
        <v>0</v>
      </c>
      <c r="AC114" s="105">
        <f t="shared" si="5"/>
        <v>0</v>
      </c>
      <c r="AD114" s="105">
        <f t="shared" si="5"/>
        <v>0</v>
      </c>
      <c r="AE114" s="105">
        <f t="shared" si="5"/>
        <v>0</v>
      </c>
      <c r="AF114" s="105">
        <f t="shared" si="5"/>
        <v>0</v>
      </c>
    </row>
    <row r="115" spans="1:32">
      <c r="A115" s="33" t="s">
        <v>116</v>
      </c>
      <c r="B115" s="34" t="s">
        <v>11</v>
      </c>
      <c r="C115" s="36" t="s">
        <v>120</v>
      </c>
      <c r="D115" s="35" t="s">
        <v>127</v>
      </c>
      <c r="E115" s="34" t="s">
        <v>131</v>
      </c>
      <c r="F115" s="34" t="s">
        <v>114</v>
      </c>
      <c r="G115" s="34" t="s">
        <v>73</v>
      </c>
      <c r="H115" s="75"/>
      <c r="I115" s="40"/>
      <c r="J115" s="40"/>
      <c r="K115" s="40"/>
      <c r="L115" s="40"/>
      <c r="M115" s="40"/>
      <c r="N115" s="40"/>
      <c r="O115" s="40"/>
      <c r="P115" s="40"/>
      <c r="Q115" s="41"/>
      <c r="W115" s="105">
        <f t="shared" si="8"/>
        <v>0</v>
      </c>
      <c r="X115" s="105">
        <f t="shared" si="6"/>
        <v>0</v>
      </c>
      <c r="Y115" s="105">
        <f t="shared" si="7"/>
        <v>0</v>
      </c>
      <c r="Z115" s="105">
        <f t="shared" si="7"/>
        <v>0</v>
      </c>
      <c r="AA115" s="105">
        <f t="shared" si="7"/>
        <v>0</v>
      </c>
      <c r="AB115" s="105">
        <f t="shared" si="7"/>
        <v>0</v>
      </c>
      <c r="AC115" s="105">
        <f t="shared" si="5"/>
        <v>0</v>
      </c>
      <c r="AD115" s="105">
        <f t="shared" si="5"/>
        <v>0</v>
      </c>
      <c r="AE115" s="105">
        <f t="shared" si="5"/>
        <v>0</v>
      </c>
      <c r="AF115" s="105">
        <f t="shared" si="5"/>
        <v>0</v>
      </c>
    </row>
    <row r="116" spans="1:32">
      <c r="A116" s="33" t="s">
        <v>116</v>
      </c>
      <c r="B116" s="34" t="s">
        <v>78</v>
      </c>
      <c r="C116" s="36" t="s">
        <v>121</v>
      </c>
      <c r="D116" s="35" t="s">
        <v>128</v>
      </c>
      <c r="E116" s="34" t="s">
        <v>131</v>
      </c>
      <c r="F116" s="34" t="s">
        <v>114</v>
      </c>
      <c r="G116" s="34" t="s">
        <v>73</v>
      </c>
      <c r="H116" s="75"/>
      <c r="I116" s="40"/>
      <c r="J116" s="40"/>
      <c r="K116" s="40"/>
      <c r="L116" s="40"/>
      <c r="M116" s="40"/>
      <c r="N116" s="40"/>
      <c r="O116" s="40"/>
      <c r="P116" s="40"/>
      <c r="Q116" s="41"/>
      <c r="W116" s="105">
        <f t="shared" si="8"/>
        <v>0</v>
      </c>
      <c r="X116" s="105">
        <f t="shared" si="6"/>
        <v>0</v>
      </c>
      <c r="Y116" s="105">
        <f t="shared" si="7"/>
        <v>0</v>
      </c>
      <c r="Z116" s="105">
        <f t="shared" si="7"/>
        <v>0</v>
      </c>
      <c r="AA116" s="105">
        <f t="shared" si="7"/>
        <v>0</v>
      </c>
      <c r="AB116" s="105">
        <f t="shared" si="7"/>
        <v>0</v>
      </c>
      <c r="AC116" s="105">
        <f t="shared" si="5"/>
        <v>0</v>
      </c>
      <c r="AD116" s="105">
        <f t="shared" si="5"/>
        <v>0</v>
      </c>
      <c r="AE116" s="105">
        <f t="shared" si="5"/>
        <v>0</v>
      </c>
      <c r="AF116" s="105">
        <f t="shared" si="5"/>
        <v>0</v>
      </c>
    </row>
    <row r="117" spans="1:32">
      <c r="A117" s="33" t="s">
        <v>116</v>
      </c>
      <c r="B117" s="34" t="s">
        <v>78</v>
      </c>
      <c r="C117" s="36" t="s">
        <v>122</v>
      </c>
      <c r="D117" s="35" t="s">
        <v>129</v>
      </c>
      <c r="E117" s="34" t="s">
        <v>131</v>
      </c>
      <c r="F117" s="34" t="s">
        <v>132</v>
      </c>
      <c r="G117" s="34" t="s">
        <v>73</v>
      </c>
      <c r="H117" s="75"/>
      <c r="I117" s="40"/>
      <c r="J117" s="40"/>
      <c r="K117" s="40"/>
      <c r="L117" s="40"/>
      <c r="M117" s="40"/>
      <c r="N117" s="40"/>
      <c r="O117" s="40"/>
      <c r="P117" s="40"/>
      <c r="Q117" s="41"/>
      <c r="W117" s="105">
        <f t="shared" si="8"/>
        <v>0</v>
      </c>
      <c r="X117" s="105">
        <f t="shared" si="6"/>
        <v>0</v>
      </c>
      <c r="Y117" s="105">
        <f t="shared" si="7"/>
        <v>0</v>
      </c>
      <c r="Z117" s="105">
        <f t="shared" si="7"/>
        <v>0</v>
      </c>
      <c r="AA117" s="105">
        <f t="shared" si="7"/>
        <v>0</v>
      </c>
      <c r="AB117" s="105">
        <f t="shared" si="7"/>
        <v>0</v>
      </c>
      <c r="AC117" s="105">
        <f t="shared" si="5"/>
        <v>0</v>
      </c>
      <c r="AD117" s="105">
        <f t="shared" si="5"/>
        <v>0</v>
      </c>
      <c r="AE117" s="105">
        <f t="shared" si="5"/>
        <v>0</v>
      </c>
      <c r="AF117" s="105">
        <f t="shared" si="5"/>
        <v>0</v>
      </c>
    </row>
    <row r="118" spans="1:32">
      <c r="A118" s="42" t="s">
        <v>116</v>
      </c>
      <c r="B118" s="43" t="s">
        <v>79</v>
      </c>
      <c r="C118" s="76" t="s">
        <v>123</v>
      </c>
      <c r="D118" s="45" t="s">
        <v>130</v>
      </c>
      <c r="E118" s="43" t="s">
        <v>131</v>
      </c>
      <c r="F118" s="43" t="s">
        <v>114</v>
      </c>
      <c r="G118" s="43" t="s">
        <v>73</v>
      </c>
      <c r="H118" s="77"/>
      <c r="I118" s="47"/>
      <c r="J118" s="47"/>
      <c r="K118" s="47"/>
      <c r="L118" s="47"/>
      <c r="M118" s="47"/>
      <c r="N118" s="47"/>
      <c r="O118" s="47"/>
      <c r="P118" s="47"/>
      <c r="Q118" s="48"/>
      <c r="W118" s="105">
        <f t="shared" si="8"/>
        <v>0</v>
      </c>
      <c r="X118" s="105">
        <f t="shared" si="6"/>
        <v>0</v>
      </c>
      <c r="Y118" s="105">
        <f t="shared" si="7"/>
        <v>0</v>
      </c>
      <c r="Z118" s="105">
        <f t="shared" si="7"/>
        <v>0</v>
      </c>
      <c r="AA118" s="105">
        <f t="shared" si="7"/>
        <v>0</v>
      </c>
      <c r="AB118" s="105">
        <f t="shared" si="7"/>
        <v>0</v>
      </c>
      <c r="AC118" s="105">
        <f t="shared" si="5"/>
        <v>0</v>
      </c>
      <c r="AD118" s="105">
        <f t="shared" si="5"/>
        <v>0</v>
      </c>
      <c r="AE118" s="105">
        <f t="shared" si="5"/>
        <v>0</v>
      </c>
      <c r="AF118" s="105">
        <f t="shared" si="5"/>
        <v>0</v>
      </c>
    </row>
    <row r="119" spans="1:32" ht="30">
      <c r="A119" s="33" t="s">
        <v>133</v>
      </c>
      <c r="B119" s="34" t="s">
        <v>9</v>
      </c>
      <c r="C119" s="36" t="s">
        <v>136</v>
      </c>
      <c r="D119" s="35" t="s">
        <v>139</v>
      </c>
      <c r="E119" s="34" t="s">
        <v>142</v>
      </c>
      <c r="F119" s="34" t="s">
        <v>33</v>
      </c>
      <c r="G119" s="34" t="s">
        <v>144</v>
      </c>
      <c r="H119" s="75"/>
      <c r="I119" s="40"/>
      <c r="J119" s="40"/>
      <c r="K119" s="40"/>
      <c r="L119" s="40"/>
      <c r="M119" s="40"/>
      <c r="N119" s="40"/>
      <c r="O119" s="40"/>
      <c r="P119" s="40"/>
      <c r="Q119" s="41"/>
      <c r="W119" s="105">
        <f t="shared" si="8"/>
        <v>0</v>
      </c>
      <c r="X119" s="105">
        <f t="shared" si="6"/>
        <v>0</v>
      </c>
      <c r="Y119" s="105">
        <f t="shared" si="7"/>
        <v>0</v>
      </c>
      <c r="Z119" s="105">
        <f t="shared" si="7"/>
        <v>0</v>
      </c>
      <c r="AA119" s="105">
        <f t="shared" si="7"/>
        <v>0</v>
      </c>
      <c r="AB119" s="105">
        <f t="shared" si="7"/>
        <v>0</v>
      </c>
      <c r="AC119" s="105">
        <f t="shared" si="5"/>
        <v>0</v>
      </c>
      <c r="AD119" s="105">
        <f t="shared" si="5"/>
        <v>0</v>
      </c>
      <c r="AE119" s="105">
        <f t="shared" si="5"/>
        <v>0</v>
      </c>
      <c r="AF119" s="105">
        <f t="shared" si="5"/>
        <v>0</v>
      </c>
    </row>
    <row r="120" spans="1:32">
      <c r="A120" s="33" t="s">
        <v>133</v>
      </c>
      <c r="B120" s="34" t="s">
        <v>135</v>
      </c>
      <c r="C120" s="36" t="s">
        <v>137</v>
      </c>
      <c r="D120" s="35" t="s">
        <v>140</v>
      </c>
      <c r="E120" s="34" t="s">
        <v>142</v>
      </c>
      <c r="F120" s="34" t="s">
        <v>36</v>
      </c>
      <c r="G120" s="34" t="s">
        <v>145</v>
      </c>
      <c r="H120" s="75"/>
      <c r="I120" s="40"/>
      <c r="J120" s="40"/>
      <c r="K120" s="40"/>
      <c r="L120" s="40"/>
      <c r="M120" s="40"/>
      <c r="N120" s="40"/>
      <c r="O120" s="40"/>
      <c r="P120" s="40"/>
      <c r="Q120" s="41"/>
      <c r="W120" s="105">
        <f t="shared" si="8"/>
        <v>0</v>
      </c>
      <c r="X120" s="105">
        <f t="shared" si="6"/>
        <v>0</v>
      </c>
      <c r="Y120" s="105">
        <f t="shared" si="7"/>
        <v>0</v>
      </c>
      <c r="Z120" s="105">
        <f t="shared" si="7"/>
        <v>0</v>
      </c>
      <c r="AA120" s="105">
        <f t="shared" si="7"/>
        <v>0</v>
      </c>
      <c r="AB120" s="105">
        <f t="shared" si="7"/>
        <v>0</v>
      </c>
      <c r="AC120" s="105">
        <f t="shared" si="5"/>
        <v>0</v>
      </c>
      <c r="AD120" s="105">
        <f t="shared" si="5"/>
        <v>0</v>
      </c>
      <c r="AE120" s="105">
        <f t="shared" si="5"/>
        <v>0</v>
      </c>
      <c r="AF120" s="105">
        <f t="shared" si="5"/>
        <v>0</v>
      </c>
    </row>
    <row r="121" spans="1:32" ht="30">
      <c r="A121" s="33" t="s">
        <v>133</v>
      </c>
      <c r="B121" s="43" t="s">
        <v>13</v>
      </c>
      <c r="C121" s="76" t="s">
        <v>138</v>
      </c>
      <c r="D121" s="45" t="s">
        <v>141</v>
      </c>
      <c r="E121" s="43" t="s">
        <v>143</v>
      </c>
      <c r="F121" s="43" t="s">
        <v>36</v>
      </c>
      <c r="G121" s="43" t="s">
        <v>146</v>
      </c>
      <c r="H121" s="77"/>
      <c r="I121" s="47"/>
      <c r="J121" s="47"/>
      <c r="K121" s="47"/>
      <c r="L121" s="47"/>
      <c r="M121" s="47"/>
      <c r="N121" s="47"/>
      <c r="O121" s="47"/>
      <c r="P121" s="47"/>
      <c r="Q121" s="48"/>
      <c r="W121" s="105">
        <f t="shared" si="8"/>
        <v>0</v>
      </c>
      <c r="X121" s="105">
        <f t="shared" si="6"/>
        <v>0</v>
      </c>
      <c r="Y121" s="105">
        <f t="shared" si="7"/>
        <v>0</v>
      </c>
      <c r="Z121" s="105">
        <f t="shared" si="7"/>
        <v>0</v>
      </c>
      <c r="AA121" s="105">
        <f t="shared" si="7"/>
        <v>0</v>
      </c>
      <c r="AB121" s="105">
        <f t="shared" si="7"/>
        <v>0</v>
      </c>
      <c r="AC121" s="105">
        <f t="shared" si="5"/>
        <v>0</v>
      </c>
      <c r="AD121" s="105">
        <f t="shared" si="5"/>
        <v>0</v>
      </c>
      <c r="AE121" s="105">
        <f t="shared" si="5"/>
        <v>0</v>
      </c>
      <c r="AF121" s="105">
        <f t="shared" si="5"/>
        <v>0</v>
      </c>
    </row>
  </sheetData>
  <pageMargins left="0.511811024" right="0.511811024" top="0.78740157499999996" bottom="0.78740157499999996" header="0.31496062000000002" footer="0.31496062000000002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1D112B-ED0C-4A36-8DCA-8745B68C74DC}">
  <sheetPr codeName="Planilha12"/>
  <dimension ref="A2:N21"/>
  <sheetViews>
    <sheetView topLeftCell="C1" workbookViewId="0">
      <selection activeCell="N18" sqref="N18"/>
    </sheetView>
  </sheetViews>
  <sheetFormatPr defaultRowHeight="15"/>
  <cols>
    <col min="1" max="1" width="25.140625" bestFit="1" customWidth="1"/>
    <col min="2" max="2" width="25.5703125" customWidth="1"/>
    <col min="3" max="3" width="15.7109375" customWidth="1"/>
    <col min="4" max="4" width="27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5.140625" customWidth="1"/>
    <col min="14" max="14" width="25.5703125" customWidth="1"/>
  </cols>
  <sheetData>
    <row r="2" spans="1:14" ht="15.75" thickBot="1"/>
    <row r="3" spans="1:14">
      <c r="A3" s="109" t="s">
        <v>75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0"/>
      <c r="M3" s="110"/>
      <c r="N3" s="111"/>
    </row>
    <row r="4" spans="1:14" ht="15.75" thickBot="1">
      <c r="A4" s="85"/>
      <c r="B4" s="86"/>
      <c r="C4" s="86"/>
      <c r="D4" s="86"/>
      <c r="E4" s="86"/>
      <c r="F4" s="86"/>
      <c r="G4" s="86"/>
      <c r="H4" s="86"/>
      <c r="I4" s="86"/>
      <c r="J4" s="86"/>
      <c r="K4" s="86"/>
      <c r="L4" s="86"/>
      <c r="M4" s="86"/>
      <c r="N4" s="87" t="s">
        <v>76</v>
      </c>
    </row>
    <row r="5" spans="1:14" ht="101.25" customHeight="1">
      <c r="A5" s="37" t="s">
        <v>2</v>
      </c>
      <c r="B5" s="39"/>
      <c r="C5" s="116"/>
      <c r="D5" s="39"/>
      <c r="E5" s="116" t="s">
        <v>3</v>
      </c>
      <c r="F5" s="39"/>
      <c r="G5" s="118" t="s">
        <v>4</v>
      </c>
      <c r="H5" s="50"/>
      <c r="I5" s="118" t="s">
        <v>5</v>
      </c>
      <c r="J5" s="39"/>
      <c r="K5" s="118" t="s">
        <v>6</v>
      </c>
      <c r="L5" s="50"/>
      <c r="M5" s="121" t="s">
        <v>7</v>
      </c>
      <c r="N5" s="74"/>
    </row>
    <row r="6" spans="1:14">
      <c r="A6" s="1" t="s">
        <v>8</v>
      </c>
      <c r="B6" s="4" t="s">
        <v>9</v>
      </c>
      <c r="C6" s="117"/>
      <c r="D6" s="4" t="s">
        <v>9</v>
      </c>
      <c r="E6" s="117"/>
      <c r="F6" s="11" t="s">
        <v>77</v>
      </c>
      <c r="G6" s="119"/>
      <c r="H6" s="2" t="s">
        <v>11</v>
      </c>
      <c r="I6" s="119"/>
      <c r="J6" s="11" t="s">
        <v>12</v>
      </c>
      <c r="K6" s="119"/>
      <c r="L6" s="11" t="s">
        <v>78</v>
      </c>
      <c r="M6" s="122"/>
      <c r="N6" s="3" t="s">
        <v>79</v>
      </c>
    </row>
    <row r="7" spans="1:14">
      <c r="A7" s="1" t="s">
        <v>15</v>
      </c>
      <c r="B7" s="5" t="s">
        <v>80</v>
      </c>
      <c r="C7" s="117"/>
      <c r="D7" s="5" t="s">
        <v>81</v>
      </c>
      <c r="E7" s="117"/>
      <c r="F7" s="2" t="s">
        <v>82</v>
      </c>
      <c r="G7" s="119"/>
      <c r="H7" s="2" t="s">
        <v>83</v>
      </c>
      <c r="I7" s="119"/>
      <c r="J7" s="5" t="s">
        <v>84</v>
      </c>
      <c r="K7" s="119"/>
      <c r="L7" s="2" t="s">
        <v>85</v>
      </c>
      <c r="M7" s="122"/>
      <c r="N7" s="3" t="s">
        <v>86</v>
      </c>
    </row>
    <row r="8" spans="1:14" ht="45">
      <c r="A8" s="1" t="s">
        <v>22</v>
      </c>
      <c r="B8" s="2" t="s">
        <v>87</v>
      </c>
      <c r="C8" s="117"/>
      <c r="D8" s="2" t="s">
        <v>88</v>
      </c>
      <c r="E8" s="117"/>
      <c r="F8" s="2" t="s">
        <v>89</v>
      </c>
      <c r="G8" s="119"/>
      <c r="H8" s="2" t="s">
        <v>90</v>
      </c>
      <c r="I8" s="119"/>
      <c r="J8" s="2" t="s">
        <v>91</v>
      </c>
      <c r="K8" s="119"/>
      <c r="L8" s="2" t="s">
        <v>92</v>
      </c>
      <c r="M8" s="122"/>
      <c r="N8" s="3" t="s">
        <v>93</v>
      </c>
    </row>
    <row r="9" spans="1:14">
      <c r="A9" s="1" t="s">
        <v>29</v>
      </c>
      <c r="B9" s="5" t="s">
        <v>94</v>
      </c>
      <c r="C9" s="117"/>
      <c r="D9" s="5" t="s">
        <v>94</v>
      </c>
      <c r="E9" s="117"/>
      <c r="F9" s="5" t="s">
        <v>94</v>
      </c>
      <c r="G9" s="119"/>
      <c r="H9" s="5" t="s">
        <v>94</v>
      </c>
      <c r="I9" s="119"/>
      <c r="J9" s="5" t="s">
        <v>94</v>
      </c>
      <c r="K9" s="119"/>
      <c r="L9" s="5" t="s">
        <v>94</v>
      </c>
      <c r="M9" s="122"/>
      <c r="N9" s="7" t="s">
        <v>94</v>
      </c>
    </row>
    <row r="10" spans="1:14" ht="14.45" customHeight="1">
      <c r="A10" s="1" t="s">
        <v>32</v>
      </c>
      <c r="B10" s="5" t="s">
        <v>95</v>
      </c>
      <c r="C10" s="117"/>
      <c r="D10" s="5" t="s">
        <v>95</v>
      </c>
      <c r="E10" s="117"/>
      <c r="F10" s="5" t="s">
        <v>35</v>
      </c>
      <c r="G10" s="120"/>
      <c r="H10" s="5" t="s">
        <v>35</v>
      </c>
      <c r="I10" s="120"/>
      <c r="J10" s="5" t="s">
        <v>70</v>
      </c>
      <c r="K10" s="120"/>
      <c r="L10" s="5" t="s">
        <v>36</v>
      </c>
      <c r="M10" s="123"/>
      <c r="N10" s="7" t="s">
        <v>36</v>
      </c>
    </row>
    <row r="11" spans="1:14" ht="30">
      <c r="A11" s="1" t="s">
        <v>71</v>
      </c>
      <c r="B11" s="5" t="s">
        <v>72</v>
      </c>
      <c r="C11" s="88"/>
      <c r="D11" s="5" t="s">
        <v>72</v>
      </c>
      <c r="E11" s="88"/>
      <c r="F11" s="5" t="s">
        <v>72</v>
      </c>
      <c r="G11" s="88"/>
      <c r="H11" s="5" t="s">
        <v>72</v>
      </c>
      <c r="I11" s="88"/>
      <c r="J11" s="5" t="s">
        <v>72</v>
      </c>
      <c r="K11" s="88"/>
      <c r="L11" s="5" t="s">
        <v>72</v>
      </c>
      <c r="M11" s="89"/>
      <c r="N11" s="7" t="s">
        <v>72</v>
      </c>
    </row>
    <row r="12" spans="1:14">
      <c r="A12" s="1" t="str">
        <f>bancodedados!H1</f>
        <v>Preço site Marca (PVP)</v>
      </c>
      <c r="B12" s="83">
        <f>bancodedados!W98</f>
        <v>0</v>
      </c>
      <c r="C12" s="10" t="str">
        <f>IFERROR($B$12/D12-1, "")</f>
        <v/>
      </c>
      <c r="D12" s="83">
        <f>bancodedados!W99</f>
        <v>0</v>
      </c>
      <c r="E12" s="10" t="str">
        <f>IFERROR($B$12/F12-1, "")</f>
        <v/>
      </c>
      <c r="F12" s="83">
        <f>bancodedados!W100</f>
        <v>0</v>
      </c>
      <c r="G12" s="10" t="str">
        <f>IFERROR($B$12/H12-1, "")</f>
        <v/>
      </c>
      <c r="H12" s="83">
        <f>bancodedados!W101</f>
        <v>0</v>
      </c>
      <c r="I12" s="10" t="str">
        <f>IFERROR($B$12/J12-1, "")</f>
        <v/>
      </c>
      <c r="J12" s="83">
        <f>bancodedados!W102</f>
        <v>0</v>
      </c>
      <c r="K12" s="10" t="str">
        <f>IFERROR($B$12/L12-1, "")</f>
        <v/>
      </c>
      <c r="L12" s="83">
        <f>bancodedados!W103</f>
        <v>0</v>
      </c>
      <c r="M12" s="10" t="str">
        <f>IFERROR($B$12/N12-1, "")</f>
        <v/>
      </c>
      <c r="N12" s="84">
        <f>bancodedados!W104</f>
        <v>0</v>
      </c>
    </row>
    <row r="13" spans="1:14">
      <c r="A13" s="1" t="str">
        <f>bancodedados!I1</f>
        <v>Preço Magazine</v>
      </c>
      <c r="B13" s="90">
        <f>bancodedados!X98</f>
        <v>0</v>
      </c>
      <c r="C13" s="10" t="str">
        <f>IFERROR($B$13/D13-1, "")</f>
        <v/>
      </c>
      <c r="D13" s="90">
        <f>bancodedados!X99</f>
        <v>0</v>
      </c>
      <c r="E13" s="10" t="str">
        <f>IFERROR($B$13/F13-1, "")</f>
        <v/>
      </c>
      <c r="F13" s="90">
        <f>bancodedados!X100</f>
        <v>0</v>
      </c>
      <c r="G13" s="10" t="str">
        <f>IFERROR($B$13/H13-1, "")</f>
        <v/>
      </c>
      <c r="H13" s="90">
        <f>bancodedados!X101</f>
        <v>0</v>
      </c>
      <c r="I13" s="10" t="str">
        <f>IFERROR($B$13/J13-1, "")</f>
        <v/>
      </c>
      <c r="J13" s="90">
        <f>bancodedados!X102</f>
        <v>0</v>
      </c>
      <c r="K13" s="10" t="str">
        <f>IFERROR($B$13/L13-1, "")</f>
        <v/>
      </c>
      <c r="L13" s="90">
        <f>bancodedados!X103</f>
        <v>0</v>
      </c>
      <c r="M13" s="10" t="str">
        <f>IFERROR($B$13/N13-1, "")</f>
        <v/>
      </c>
      <c r="N13" s="91">
        <f>bancodedados!X104</f>
        <v>0</v>
      </c>
    </row>
    <row r="14" spans="1:14">
      <c r="A14" s="1" t="str">
        <f>bancodedados!J1</f>
        <v>Preço Casas Bahia</v>
      </c>
      <c r="B14" s="90">
        <f>bancodedados!Y98</f>
        <v>0</v>
      </c>
      <c r="C14" s="10" t="str">
        <f>IFERROR($B$14/D14-1, "")</f>
        <v/>
      </c>
      <c r="D14" s="90">
        <f>bancodedados!Y99</f>
        <v>0</v>
      </c>
      <c r="E14" s="10" t="str">
        <f>IFERROR($B$14/F14-1, "")</f>
        <v/>
      </c>
      <c r="F14" s="90">
        <f>bancodedados!Y100</f>
        <v>0</v>
      </c>
      <c r="G14" s="10" t="str">
        <f>IFERROR($B$14/H14-1, "")</f>
        <v/>
      </c>
      <c r="H14" s="90">
        <f>bancodedados!Y101</f>
        <v>0</v>
      </c>
      <c r="I14" s="10" t="str">
        <f>IFERROR($B$14/J14-1, "")</f>
        <v/>
      </c>
      <c r="J14" s="90">
        <f>bancodedados!Y102</f>
        <v>0</v>
      </c>
      <c r="K14" s="10" t="str">
        <f>IFERROR($B$14/L14-1, "")</f>
        <v/>
      </c>
      <c r="L14" s="90">
        <f>bancodedados!Y103</f>
        <v>0</v>
      </c>
      <c r="M14" s="10" t="str">
        <f>IFERROR($B$14/N14-1, "")</f>
        <v/>
      </c>
      <c r="N14" s="91">
        <f>bancodedados!Y104</f>
        <v>0</v>
      </c>
    </row>
    <row r="15" spans="1:14">
      <c r="A15" s="1" t="str">
        <f>bancodedados!K1</f>
        <v>Preço Meli</v>
      </c>
      <c r="B15" s="90">
        <f>bancodedados!Z98</f>
        <v>0</v>
      </c>
      <c r="C15" s="10" t="str">
        <f>IFERROR($B$15/D15-1, "")</f>
        <v/>
      </c>
      <c r="D15" s="90">
        <f>bancodedados!Z99</f>
        <v>0</v>
      </c>
      <c r="E15" s="10" t="str">
        <f>IFERROR($B$15/F15-1, "")</f>
        <v/>
      </c>
      <c r="F15" s="90">
        <f>bancodedados!Z100</f>
        <v>0</v>
      </c>
      <c r="G15" s="10" t="str">
        <f>IFERROR($B$15/H15-1, "")</f>
        <v/>
      </c>
      <c r="H15" s="90">
        <f>bancodedados!Z101</f>
        <v>0</v>
      </c>
      <c r="I15" s="10" t="str">
        <f>IFERROR($B$15/J15-1, "")</f>
        <v/>
      </c>
      <c r="J15" s="90">
        <f>bancodedados!Z102</f>
        <v>0</v>
      </c>
      <c r="K15" s="10" t="str">
        <f>IFERROR($B$15/L15-1, "")</f>
        <v/>
      </c>
      <c r="L15" s="90">
        <f>bancodedados!Z103</f>
        <v>0</v>
      </c>
      <c r="M15" s="10" t="str">
        <f>IFERROR($B$15/N15-1, "")</f>
        <v/>
      </c>
      <c r="N15" s="91">
        <f>bancodedados!Z104</f>
        <v>0</v>
      </c>
    </row>
    <row r="16" spans="1:14">
      <c r="A16" s="1" t="str">
        <f>bancodedados!L1</f>
        <v>Preço Amazon</v>
      </c>
      <c r="B16" s="90">
        <f>bancodedados!AA98</f>
        <v>0</v>
      </c>
      <c r="C16" s="10" t="str">
        <f>IFERROR($B$16/D16-1, "")</f>
        <v/>
      </c>
      <c r="D16" s="90">
        <f>bancodedados!AA99</f>
        <v>0</v>
      </c>
      <c r="E16" s="10" t="str">
        <f>IFERROR($B$16/F16-1, "")</f>
        <v/>
      </c>
      <c r="F16" s="90">
        <f>bancodedados!AA100</f>
        <v>0</v>
      </c>
      <c r="G16" s="10" t="str">
        <f>IFERROR($B$16/H16-1, "")</f>
        <v/>
      </c>
      <c r="H16" s="90">
        <f>bancodedados!AA101</f>
        <v>0</v>
      </c>
      <c r="I16" s="10" t="str">
        <f>IFERROR($B$16/J16-1, "")</f>
        <v/>
      </c>
      <c r="J16" s="90">
        <f>bancodedados!AA102</f>
        <v>0</v>
      </c>
      <c r="K16" s="10" t="str">
        <f>IFERROR($B$16/L16-1, "")</f>
        <v/>
      </c>
      <c r="L16" s="90">
        <f>bancodedados!AA103</f>
        <v>0</v>
      </c>
      <c r="M16" s="10" t="str">
        <f>IFERROR($B$16/N16-1, "")</f>
        <v/>
      </c>
      <c r="N16" s="91">
        <f>bancodedados!AA104</f>
        <v>0</v>
      </c>
    </row>
    <row r="17" spans="1:14" ht="15.75" thickBot="1">
      <c r="A17" s="15" t="str">
        <f>bancodedados!M1</f>
        <v>Preço Carrefour</v>
      </c>
      <c r="B17" s="92">
        <f>bancodedados!AB98</f>
        <v>0</v>
      </c>
      <c r="C17" s="17" t="str">
        <f>IFERROR($B$17/D17-1, "")</f>
        <v/>
      </c>
      <c r="D17" s="92">
        <f>bancodedados!AB99</f>
        <v>0</v>
      </c>
      <c r="E17" s="17" t="str">
        <f>IFERROR($B$17/F17-1, "")</f>
        <v/>
      </c>
      <c r="F17" s="92">
        <f>bancodedados!AB100</f>
        <v>0</v>
      </c>
      <c r="G17" s="17" t="str">
        <f>IFERROR($B$17/H17-1, "")</f>
        <v/>
      </c>
      <c r="H17" s="92">
        <f>bancodedados!AB101</f>
        <v>0</v>
      </c>
      <c r="I17" s="17" t="str">
        <f>IFERROR($B$17/J17-1, "")</f>
        <v/>
      </c>
      <c r="J17" s="92">
        <f>bancodedados!AB102</f>
        <v>0</v>
      </c>
      <c r="K17" s="17" t="str">
        <f>IFERROR($B$17/L17-1, "")</f>
        <v/>
      </c>
      <c r="L17" s="92">
        <f>bancodedados!AB103</f>
        <v>0</v>
      </c>
      <c r="M17" s="17" t="str">
        <f>IFERROR($B$17/N17-1, "")</f>
        <v/>
      </c>
      <c r="N17" s="93">
        <f>bancodedados!AB104</f>
        <v>0</v>
      </c>
    </row>
    <row r="18" spans="1:14" ht="15.75" thickBot="1">
      <c r="A18" s="15" t="str">
        <f>bancodedados!N1</f>
        <v>Preço Casa e Video</v>
      </c>
      <c r="B18" s="60">
        <f>bancodedados!AC98</f>
        <v>0</v>
      </c>
      <c r="C18" s="17" t="str">
        <f>IFERROR($B$18/D18-1, "")</f>
        <v/>
      </c>
      <c r="D18" s="60">
        <f>bancodedados!AC99</f>
        <v>0</v>
      </c>
      <c r="E18" s="17" t="str">
        <f>IFERROR($B$18/F18-1, "")</f>
        <v/>
      </c>
      <c r="F18" s="60">
        <f>bancodedados!AC100</f>
        <v>0</v>
      </c>
      <c r="G18" s="17" t="str">
        <f>IFERROR($B$18/H18-1, "")</f>
        <v/>
      </c>
      <c r="H18" s="60">
        <f>bancodedados!AC101</f>
        <v>0</v>
      </c>
      <c r="I18" s="17" t="str">
        <f>IFERROR($B$18/J18-1, "")</f>
        <v/>
      </c>
      <c r="J18" s="60">
        <f>bancodedados!AC102</f>
        <v>0</v>
      </c>
      <c r="K18" s="17" t="str">
        <f>IFERROR($B$18/L18-1, "")</f>
        <v/>
      </c>
      <c r="L18" s="61">
        <f>bancodedados!AC103</f>
        <v>0</v>
      </c>
      <c r="M18" s="10" t="str">
        <f>IFERROR($B$18/N18-1, "")</f>
        <v/>
      </c>
      <c r="N18" s="91">
        <f>bancodedados!AC104</f>
        <v>0</v>
      </c>
    </row>
    <row r="19" spans="1:14" ht="15.75" thickBot="1">
      <c r="A19" s="15" t="str">
        <f>bancodedados!O1</f>
        <v>Preço Le Biscuit</v>
      </c>
      <c r="B19" s="60">
        <f>bancodedados!AD98</f>
        <v>0</v>
      </c>
      <c r="C19" s="17" t="str">
        <f>IFERROR($B$19/D19-1, "")</f>
        <v/>
      </c>
      <c r="D19" s="60">
        <f>bancodedados!AD99</f>
        <v>0</v>
      </c>
      <c r="E19" s="17" t="str">
        <f>IFERROR($B$19/F19-1, "")</f>
        <v/>
      </c>
      <c r="F19" s="60">
        <f>bancodedados!AD100</f>
        <v>0</v>
      </c>
      <c r="G19" s="17" t="str">
        <f>IFERROR($B$19/H19-1, "")</f>
        <v/>
      </c>
      <c r="H19" s="60">
        <f>bancodedados!AD101</f>
        <v>0</v>
      </c>
      <c r="I19" s="17" t="str">
        <f>IFERROR($B$19/J19-1, "")</f>
        <v/>
      </c>
      <c r="J19" s="60">
        <f>bancodedados!AD102</f>
        <v>0</v>
      </c>
      <c r="K19" s="17" t="str">
        <f>IFERROR($B$19/L19-1, "")</f>
        <v/>
      </c>
      <c r="L19" s="61">
        <f>bancodedados!AD103</f>
        <v>0</v>
      </c>
      <c r="M19" s="10" t="str">
        <f>IFERROR($B$19/N19-1, "")</f>
        <v/>
      </c>
      <c r="N19" s="91">
        <f>bancodedados!AD104</f>
        <v>0</v>
      </c>
    </row>
    <row r="20" spans="1:14" ht="15.75" thickBot="1">
      <c r="A20" s="15" t="str">
        <f>bancodedados!P1</f>
        <v>Preço eFacil</v>
      </c>
      <c r="B20" s="60">
        <f>bancodedados!AE98</f>
        <v>0</v>
      </c>
      <c r="C20" s="17" t="str">
        <f>IFERROR($B$20/D20-1, "")</f>
        <v/>
      </c>
      <c r="D20" s="60">
        <f>bancodedados!AE99</f>
        <v>0</v>
      </c>
      <c r="E20" s="17" t="str">
        <f>IFERROR($B$20/F20-1, "")</f>
        <v/>
      </c>
      <c r="F20" s="60">
        <f>bancodedados!AE100</f>
        <v>0</v>
      </c>
      <c r="G20" s="17" t="str">
        <f>IFERROR($B$20/H20-1, "")</f>
        <v/>
      </c>
      <c r="H20" s="60">
        <f>bancodedados!AE101</f>
        <v>0</v>
      </c>
      <c r="I20" s="17" t="str">
        <f>IFERROR($B$20/J20-1, "")</f>
        <v/>
      </c>
      <c r="J20" s="60">
        <f>bancodedados!AE102</f>
        <v>0</v>
      </c>
      <c r="K20" s="17" t="str">
        <f>IFERROR($B$20/L20-1, "")</f>
        <v/>
      </c>
      <c r="L20" s="61">
        <f>bancodedados!AE103</f>
        <v>0</v>
      </c>
      <c r="M20" s="10" t="str">
        <f>IFERROR($B$20/N20-1, "")</f>
        <v/>
      </c>
      <c r="N20" s="91">
        <f>bancodedados!AE104</f>
        <v>0</v>
      </c>
    </row>
    <row r="21" spans="1:14" ht="15.75" thickBot="1">
      <c r="A21" s="15" t="str">
        <f>bancodedados!Q1</f>
        <v>Preço Gazin</v>
      </c>
      <c r="B21" s="62">
        <f>bancodedados!AF98</f>
        <v>0</v>
      </c>
      <c r="C21" s="17" t="str">
        <f>IFERROR($B$21/D21-1, "")</f>
        <v/>
      </c>
      <c r="D21" s="60">
        <f>bancodedados!AF99</f>
        <v>0</v>
      </c>
      <c r="E21" s="17" t="str">
        <f>IFERROR($B$21/F21-1, "")</f>
        <v/>
      </c>
      <c r="F21" s="60">
        <f>bancodedados!AF100</f>
        <v>0</v>
      </c>
      <c r="G21" s="17" t="str">
        <f>IFERROR($B$21/H21-1, "")</f>
        <v/>
      </c>
      <c r="H21" s="60">
        <f>bancodedados!AF101</f>
        <v>0</v>
      </c>
      <c r="I21" s="17" t="str">
        <f>IFERROR($B$21/J21-1, "")</f>
        <v/>
      </c>
      <c r="J21" s="60">
        <f>bancodedados!AF102</f>
        <v>0</v>
      </c>
      <c r="K21" s="17" t="str">
        <f>IFERROR($B$21/L21-1, "")</f>
        <v/>
      </c>
      <c r="L21" s="61">
        <f>bancodedados!AF103</f>
        <v>0</v>
      </c>
      <c r="M21" s="10" t="str">
        <f>IFERROR($B$21/N21-1, "")</f>
        <v/>
      </c>
      <c r="N21" s="93">
        <f>bancodedados!AF104</f>
        <v>0</v>
      </c>
    </row>
  </sheetData>
  <mergeCells count="7">
    <mergeCell ref="A3:N3"/>
    <mergeCell ref="C5:C10"/>
    <mergeCell ref="E5:E10"/>
    <mergeCell ref="G5:G10"/>
    <mergeCell ref="I5:I10"/>
    <mergeCell ref="K5:K10"/>
    <mergeCell ref="M5:M10"/>
  </mergeCells>
  <conditionalFormatting sqref="C12:C17">
    <cfRule type="cellIs" dxfId="181" priority="7" operator="lessThan">
      <formula>0</formula>
    </cfRule>
    <cfRule type="cellIs" dxfId="180" priority="8" operator="greaterThan">
      <formula>0</formula>
    </cfRule>
  </conditionalFormatting>
  <conditionalFormatting sqref="E12:E17 G12:G17 K12:K17">
    <cfRule type="cellIs" dxfId="179" priority="13" operator="lessThan">
      <formula>0</formula>
    </cfRule>
    <cfRule type="cellIs" dxfId="178" priority="14" operator="greaterThan">
      <formula>0</formula>
    </cfRule>
  </conditionalFormatting>
  <conditionalFormatting sqref="I12:I17">
    <cfRule type="cellIs" dxfId="177" priority="9" operator="lessThan">
      <formula>0</formula>
    </cfRule>
    <cfRule type="cellIs" dxfId="176" priority="10" operator="greaterThan">
      <formula>0</formula>
    </cfRule>
  </conditionalFormatting>
  <conditionalFormatting sqref="M12:M21">
    <cfRule type="cellIs" dxfId="175" priority="11" operator="lessThan">
      <formula>0</formula>
    </cfRule>
    <cfRule type="cellIs" dxfId="174" priority="12" operator="greaterThan">
      <formula>0</formula>
    </cfRule>
  </conditionalFormatting>
  <conditionalFormatting sqref="C18:C21 E18:E21 I18:I21">
    <cfRule type="cellIs" dxfId="173" priority="5" operator="lessThan">
      <formula>0</formula>
    </cfRule>
    <cfRule type="cellIs" dxfId="172" priority="6" operator="greaterThan">
      <formula>0</formula>
    </cfRule>
  </conditionalFormatting>
  <conditionalFormatting sqref="G18:G21">
    <cfRule type="cellIs" dxfId="171" priority="1" operator="lessThan">
      <formula>0</formula>
    </cfRule>
    <cfRule type="cellIs" dxfId="170" priority="2" operator="greaterThan">
      <formula>0</formula>
    </cfRule>
  </conditionalFormatting>
  <conditionalFormatting sqref="K18:K21">
    <cfRule type="cellIs" dxfId="169" priority="3" operator="lessThan">
      <formula>0</formula>
    </cfRule>
    <cfRule type="cellIs" dxfId="16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900764-D9EF-4D43-B671-545071ADC4E0}">
  <sheetPr codeName="Planilha13"/>
  <dimension ref="A2:N21"/>
  <sheetViews>
    <sheetView topLeftCell="F1" workbookViewId="0">
      <selection activeCell="L18" sqref="L18"/>
    </sheetView>
  </sheetViews>
  <sheetFormatPr defaultRowHeight="15"/>
  <cols>
    <col min="1" max="1" width="25.140625" bestFit="1" customWidth="1"/>
    <col min="2" max="2" width="25.5703125" customWidth="1"/>
    <col min="3" max="3" width="17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5.140625" customWidth="1"/>
    <col min="14" max="14" width="25.5703125" customWidth="1"/>
  </cols>
  <sheetData>
    <row r="2" spans="1:14" ht="15.75" thickBot="1"/>
    <row r="3" spans="1:14">
      <c r="A3" s="109" t="s">
        <v>96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0"/>
      <c r="M3" s="110"/>
      <c r="N3" s="111"/>
    </row>
    <row r="4" spans="1:14" ht="15.75" thickBot="1">
      <c r="A4" s="85"/>
      <c r="B4" s="86"/>
      <c r="C4" s="86"/>
      <c r="D4" s="86"/>
      <c r="E4" s="86"/>
      <c r="F4" s="86"/>
      <c r="G4" s="86"/>
      <c r="H4" s="86"/>
      <c r="I4" s="86"/>
      <c r="J4" s="86"/>
      <c r="K4" s="86"/>
      <c r="L4" s="86"/>
      <c r="M4" s="86"/>
      <c r="N4" s="87" t="s">
        <v>76</v>
      </c>
    </row>
    <row r="5" spans="1:14" ht="101.25" customHeight="1">
      <c r="A5" s="37" t="s">
        <v>2</v>
      </c>
      <c r="B5" s="39"/>
      <c r="C5" s="116"/>
      <c r="D5" s="39"/>
      <c r="E5" s="116" t="s">
        <v>3</v>
      </c>
      <c r="F5" s="94"/>
      <c r="G5" s="118" t="s">
        <v>4</v>
      </c>
      <c r="H5" s="94"/>
      <c r="I5" s="118" t="s">
        <v>5</v>
      </c>
      <c r="J5" s="94"/>
      <c r="K5" s="118" t="s">
        <v>6</v>
      </c>
      <c r="L5" s="95"/>
      <c r="M5" s="121" t="s">
        <v>7</v>
      </c>
      <c r="N5" s="96"/>
    </row>
    <row r="6" spans="1:14">
      <c r="A6" s="1" t="s">
        <v>8</v>
      </c>
      <c r="B6" s="2" t="s">
        <v>9</v>
      </c>
      <c r="C6" s="117"/>
      <c r="D6" s="2" t="s">
        <v>9</v>
      </c>
      <c r="E6" s="117"/>
      <c r="F6" s="97" t="s">
        <v>12</v>
      </c>
      <c r="G6" s="119"/>
      <c r="H6" s="98" t="s">
        <v>97</v>
      </c>
      <c r="I6" s="119"/>
      <c r="J6" s="98" t="s">
        <v>11</v>
      </c>
      <c r="K6" s="119"/>
      <c r="L6" s="98" t="s">
        <v>79</v>
      </c>
      <c r="M6" s="122"/>
      <c r="N6" s="99" t="s">
        <v>98</v>
      </c>
    </row>
    <row r="7" spans="1:14" ht="14.45" customHeight="1">
      <c r="A7" s="1" t="s">
        <v>15</v>
      </c>
      <c r="B7" s="5" t="s">
        <v>99</v>
      </c>
      <c r="C7" s="117"/>
      <c r="D7" s="5" t="s">
        <v>100</v>
      </c>
      <c r="E7" s="117"/>
      <c r="F7" s="98" t="s">
        <v>101</v>
      </c>
      <c r="G7" s="119"/>
      <c r="H7" s="98" t="s">
        <v>102</v>
      </c>
      <c r="I7" s="119"/>
      <c r="J7" s="98" t="s">
        <v>103</v>
      </c>
      <c r="K7" s="119"/>
      <c r="L7" s="100" t="s">
        <v>104</v>
      </c>
      <c r="M7" s="122"/>
      <c r="N7" s="99" t="s">
        <v>105</v>
      </c>
    </row>
    <row r="8" spans="1:14" ht="60">
      <c r="A8" s="1" t="s">
        <v>22</v>
      </c>
      <c r="B8" s="2" t="s">
        <v>106</v>
      </c>
      <c r="C8" s="117"/>
      <c r="D8" s="2" t="s">
        <v>107</v>
      </c>
      <c r="E8" s="117"/>
      <c r="F8" s="98" t="s">
        <v>108</v>
      </c>
      <c r="G8" s="119"/>
      <c r="H8" s="98" t="s">
        <v>109</v>
      </c>
      <c r="I8" s="119"/>
      <c r="J8" s="98" t="s">
        <v>110</v>
      </c>
      <c r="K8" s="119"/>
      <c r="L8" s="98" t="s">
        <v>111</v>
      </c>
      <c r="M8" s="122"/>
      <c r="N8" s="99" t="s">
        <v>112</v>
      </c>
    </row>
    <row r="9" spans="1:14">
      <c r="A9" s="1" t="s">
        <v>29</v>
      </c>
      <c r="B9" s="5" t="s">
        <v>113</v>
      </c>
      <c r="C9" s="117"/>
      <c r="D9" s="5" t="s">
        <v>113</v>
      </c>
      <c r="E9" s="117"/>
      <c r="F9" s="5" t="s">
        <v>113</v>
      </c>
      <c r="G9" s="119"/>
      <c r="H9" s="5" t="s">
        <v>113</v>
      </c>
      <c r="I9" s="119"/>
      <c r="J9" s="5" t="s">
        <v>113</v>
      </c>
      <c r="K9" s="119"/>
      <c r="L9" s="5" t="s">
        <v>113</v>
      </c>
      <c r="M9" s="122"/>
      <c r="N9" s="7" t="s">
        <v>113</v>
      </c>
    </row>
    <row r="10" spans="1:14" ht="14.45" customHeight="1">
      <c r="A10" s="1" t="s">
        <v>32</v>
      </c>
      <c r="B10" s="5" t="s">
        <v>114</v>
      </c>
      <c r="C10" s="117"/>
      <c r="D10" s="5" t="s">
        <v>114</v>
      </c>
      <c r="E10" s="117"/>
      <c r="F10" s="5" t="s">
        <v>36</v>
      </c>
      <c r="G10" s="120"/>
      <c r="H10" s="5" t="s">
        <v>33</v>
      </c>
      <c r="I10" s="120"/>
      <c r="J10" s="5" t="s">
        <v>34</v>
      </c>
      <c r="K10" s="120"/>
      <c r="L10" s="5" t="s">
        <v>36</v>
      </c>
      <c r="M10" s="123"/>
      <c r="N10" s="7" t="s">
        <v>115</v>
      </c>
    </row>
    <row r="11" spans="1:14" ht="30">
      <c r="A11" s="1" t="s">
        <v>71</v>
      </c>
      <c r="B11" s="5" t="s">
        <v>72</v>
      </c>
      <c r="C11" s="88"/>
      <c r="D11" s="5" t="s">
        <v>72</v>
      </c>
      <c r="E11" s="88"/>
      <c r="F11" s="5" t="s">
        <v>72</v>
      </c>
      <c r="G11" s="88"/>
      <c r="H11" s="5" t="s">
        <v>72</v>
      </c>
      <c r="I11" s="88"/>
      <c r="J11" s="5" t="s">
        <v>72</v>
      </c>
      <c r="K11" s="88"/>
      <c r="L11" s="5" t="s">
        <v>72</v>
      </c>
      <c r="M11" s="89"/>
      <c r="N11" s="7" t="s">
        <v>72</v>
      </c>
    </row>
    <row r="12" spans="1:14">
      <c r="A12" s="1" t="str">
        <f>bancodedados!H1</f>
        <v>Preço site Marca (PVP)</v>
      </c>
      <c r="B12" s="83">
        <f>bancodedados!W105</f>
        <v>0</v>
      </c>
      <c r="C12" s="10" t="str">
        <f>IFERROR($B$12/D12-1, "")</f>
        <v/>
      </c>
      <c r="D12" s="83">
        <f>bancodedados!W106</f>
        <v>0</v>
      </c>
      <c r="E12" s="10" t="str">
        <f>IFERROR($B$12/F12-1, "")</f>
        <v/>
      </c>
      <c r="F12" s="83">
        <f>bancodedados!W107</f>
        <v>0</v>
      </c>
      <c r="G12" s="10" t="str">
        <f>IFERROR($B$12/H12-1, "")</f>
        <v/>
      </c>
      <c r="H12" s="83">
        <f>bancodedados!W108</f>
        <v>0</v>
      </c>
      <c r="I12" s="10" t="str">
        <f>IFERROR($B$12/J12-1, "")</f>
        <v/>
      </c>
      <c r="J12" s="83">
        <f>bancodedados!W109</f>
        <v>0</v>
      </c>
      <c r="K12" s="10" t="str">
        <f>IFERROR($B$12/L12-1, "")</f>
        <v/>
      </c>
      <c r="L12" s="83">
        <f>bancodedados!W110</f>
        <v>0</v>
      </c>
      <c r="M12" s="10" t="str">
        <f>IFERROR($B$12/N12-1, "")</f>
        <v/>
      </c>
      <c r="N12" s="84">
        <f>bancodedados!W111</f>
        <v>0</v>
      </c>
    </row>
    <row r="13" spans="1:14">
      <c r="A13" s="1" t="str">
        <f>bancodedados!I1</f>
        <v>Preço Magazine</v>
      </c>
      <c r="B13" s="90">
        <f>bancodedados!X105</f>
        <v>0</v>
      </c>
      <c r="C13" s="10" t="str">
        <f>IFERROR($B$13/D13-1, "")</f>
        <v/>
      </c>
      <c r="D13" s="90">
        <f>bancodedados!X106</f>
        <v>0</v>
      </c>
      <c r="E13" s="10" t="str">
        <f>IFERROR($B$13/F13-1, "")</f>
        <v/>
      </c>
      <c r="F13" s="90">
        <f>bancodedados!X107</f>
        <v>0</v>
      </c>
      <c r="G13" s="10" t="str">
        <f>IFERROR($B$13/H13-1, "")</f>
        <v/>
      </c>
      <c r="H13" s="90">
        <f>bancodedados!X108</f>
        <v>0</v>
      </c>
      <c r="I13" s="10" t="str">
        <f>IFERROR($B$13/J13-1, "")</f>
        <v/>
      </c>
      <c r="J13" s="90">
        <f>bancodedados!X109</f>
        <v>0</v>
      </c>
      <c r="K13" s="10" t="str">
        <f>IFERROR($B$13/L13-1, "")</f>
        <v/>
      </c>
      <c r="L13" s="90">
        <f>bancodedados!X110</f>
        <v>0</v>
      </c>
      <c r="M13" s="10" t="str">
        <f>IFERROR($B$13/N13-1, "")</f>
        <v/>
      </c>
      <c r="N13" s="91">
        <f>bancodedados!X111</f>
        <v>0</v>
      </c>
    </row>
    <row r="14" spans="1:14">
      <c r="A14" s="1" t="str">
        <f>bancodedados!J1</f>
        <v>Preço Casas Bahia</v>
      </c>
      <c r="B14" s="90">
        <f>bancodedados!Y105</f>
        <v>0</v>
      </c>
      <c r="C14" s="10" t="str">
        <f>IFERROR($B$14/D14-1, "")</f>
        <v/>
      </c>
      <c r="D14" s="90">
        <f>bancodedados!Y106</f>
        <v>0</v>
      </c>
      <c r="E14" s="10" t="str">
        <f>IFERROR($B$14/F14-1, "")</f>
        <v/>
      </c>
      <c r="F14" s="90">
        <f>bancodedados!Y107</f>
        <v>0</v>
      </c>
      <c r="G14" s="10" t="str">
        <f>IFERROR($B$14/H14-1, "")</f>
        <v/>
      </c>
      <c r="H14" s="90">
        <f>bancodedados!Y108</f>
        <v>0</v>
      </c>
      <c r="I14" s="10" t="str">
        <f>IFERROR($B$14/J14-1, "")</f>
        <v/>
      </c>
      <c r="J14" s="90">
        <f>bancodedados!Y109</f>
        <v>0</v>
      </c>
      <c r="K14" s="10" t="str">
        <f>IFERROR($B$14/L14-1, "")</f>
        <v/>
      </c>
      <c r="L14" s="90">
        <f>bancodedados!Y110</f>
        <v>0</v>
      </c>
      <c r="M14" s="10" t="str">
        <f>IFERROR($B$14/N14-1, "")</f>
        <v/>
      </c>
      <c r="N14" s="91">
        <f>bancodedados!Y111</f>
        <v>0</v>
      </c>
    </row>
    <row r="15" spans="1:14">
      <c r="A15" s="1" t="str">
        <f>bancodedados!K1</f>
        <v>Preço Meli</v>
      </c>
      <c r="B15" s="90">
        <f>bancodedados!Z105</f>
        <v>0</v>
      </c>
      <c r="C15" s="10" t="str">
        <f>IFERROR($B$15/D15-1, "")</f>
        <v/>
      </c>
      <c r="D15" s="90">
        <f>bancodedados!Z106</f>
        <v>0</v>
      </c>
      <c r="E15" s="10" t="str">
        <f>IFERROR($B$15/F15-1, "")</f>
        <v/>
      </c>
      <c r="F15" s="90">
        <f>bancodedados!Z107</f>
        <v>0</v>
      </c>
      <c r="G15" s="10" t="str">
        <f>IFERROR($B$15/H15-1, "")</f>
        <v/>
      </c>
      <c r="H15" s="90">
        <f>bancodedados!Z108</f>
        <v>0</v>
      </c>
      <c r="I15" s="10" t="str">
        <f>IFERROR($B$15/J15-1, "")</f>
        <v/>
      </c>
      <c r="J15" s="90">
        <f>bancodedados!Z109</f>
        <v>0</v>
      </c>
      <c r="K15" s="10" t="str">
        <f>IFERROR($B$15/L15-1, "")</f>
        <v/>
      </c>
      <c r="L15" s="90">
        <f>bancodedados!Z110</f>
        <v>0</v>
      </c>
      <c r="M15" s="10" t="str">
        <f>IFERROR($B$15/N15-1, "")</f>
        <v/>
      </c>
      <c r="N15" s="91">
        <f>bancodedados!Z111</f>
        <v>0</v>
      </c>
    </row>
    <row r="16" spans="1:14">
      <c r="A16" s="1" t="str">
        <f>bancodedados!L1</f>
        <v>Preço Amazon</v>
      </c>
      <c r="B16" s="90">
        <f>bancodedados!AA105</f>
        <v>0</v>
      </c>
      <c r="C16" s="10" t="str">
        <f>IFERROR($B$16/D16-1, "")</f>
        <v/>
      </c>
      <c r="D16" s="90">
        <f>bancodedados!AA106</f>
        <v>0</v>
      </c>
      <c r="E16" s="10" t="str">
        <f>IFERROR($B$16/F16-1, "")</f>
        <v/>
      </c>
      <c r="F16" s="90">
        <f>bancodedados!AA107</f>
        <v>0</v>
      </c>
      <c r="G16" s="10" t="str">
        <f>IFERROR($B$16/H16-1, "")</f>
        <v/>
      </c>
      <c r="H16" s="90">
        <f>bancodedados!AA108</f>
        <v>0</v>
      </c>
      <c r="I16" s="10" t="str">
        <f>IFERROR($B$16/J16-1, "")</f>
        <v/>
      </c>
      <c r="J16" s="90">
        <f>bancodedados!AA109</f>
        <v>0</v>
      </c>
      <c r="K16" s="10" t="str">
        <f>IFERROR($B$16/L16-1, "")</f>
        <v/>
      </c>
      <c r="L16" s="90">
        <f>bancodedados!AA110</f>
        <v>0</v>
      </c>
      <c r="M16" s="10" t="str">
        <f>IFERROR($B$16/N16-1, "")</f>
        <v/>
      </c>
      <c r="N16" s="91">
        <f>bancodedados!AA111</f>
        <v>0</v>
      </c>
    </row>
    <row r="17" spans="1:14" ht="15.75" thickBot="1">
      <c r="A17" s="15" t="str">
        <f>bancodedados!M1</f>
        <v>Preço Carrefour</v>
      </c>
      <c r="B17" s="92">
        <f>bancodedados!AB105</f>
        <v>0</v>
      </c>
      <c r="C17" s="17" t="str">
        <f>IFERROR($B$17/D17-1, "")</f>
        <v/>
      </c>
      <c r="D17" s="92">
        <f>bancodedados!AB106</f>
        <v>0</v>
      </c>
      <c r="E17" s="17" t="str">
        <f>IFERROR($B$17/F17-1, "")</f>
        <v/>
      </c>
      <c r="F17" s="92">
        <f>bancodedados!AB107</f>
        <v>0</v>
      </c>
      <c r="G17" s="17" t="str">
        <f>IFERROR($B$17/H17-1, "")</f>
        <v/>
      </c>
      <c r="H17" s="92">
        <f>bancodedados!AB108</f>
        <v>0</v>
      </c>
      <c r="I17" s="17" t="str">
        <f>IFERROR($B$17/J17-1, "")</f>
        <v/>
      </c>
      <c r="J17" s="92">
        <f>bancodedados!AB109</f>
        <v>0</v>
      </c>
      <c r="K17" s="17" t="str">
        <f>IFERROR($B$17/L17-1, "")</f>
        <v/>
      </c>
      <c r="L17" s="92">
        <f>bancodedados!AB110</f>
        <v>0</v>
      </c>
      <c r="M17" s="17" t="str">
        <f>IFERROR($B$17/N17-1, "")</f>
        <v/>
      </c>
      <c r="N17" s="93">
        <f>bancodedados!AB111</f>
        <v>0</v>
      </c>
    </row>
    <row r="18" spans="1:14" ht="15.75" thickBot="1">
      <c r="A18" s="15" t="str">
        <f>bancodedados!N1</f>
        <v>Preço Casa e Video</v>
      </c>
      <c r="B18" s="60">
        <f>bancodedados!AC105</f>
        <v>0</v>
      </c>
      <c r="C18" s="17" t="str">
        <f>IFERROR($B$18/D18-1, "")</f>
        <v/>
      </c>
      <c r="D18" s="60">
        <f>bancodedados!AC106</f>
        <v>0</v>
      </c>
      <c r="E18" s="17" t="str">
        <f>IFERROR($B$18/F18-1, "")</f>
        <v/>
      </c>
      <c r="F18" s="60">
        <f>bancodedados!AC107</f>
        <v>0</v>
      </c>
      <c r="G18" s="17" t="str">
        <f>IFERROR($B$18/H18-1, "")</f>
        <v/>
      </c>
      <c r="H18" s="60">
        <f>bancodedados!AC108</f>
        <v>0</v>
      </c>
      <c r="I18" s="17" t="str">
        <f>IFERROR($B$18/J18-1, "")</f>
        <v/>
      </c>
      <c r="J18" s="60">
        <f>bancodedados!AC109</f>
        <v>0</v>
      </c>
      <c r="K18" s="17" t="str">
        <f>IFERROR($B$18/L18-1, "")</f>
        <v/>
      </c>
      <c r="L18" s="61">
        <f>bancodedados!AC110</f>
        <v>0</v>
      </c>
      <c r="M18" s="10" t="str">
        <f>IFERROR($B$18/N18-1, "")</f>
        <v/>
      </c>
      <c r="N18" s="91">
        <f>bancodedados!AC111</f>
        <v>0</v>
      </c>
    </row>
    <row r="19" spans="1:14" ht="15.75" thickBot="1">
      <c r="A19" s="15" t="str">
        <f>bancodedados!O1</f>
        <v>Preço Le Biscuit</v>
      </c>
      <c r="B19" s="60">
        <f>bancodedados!AD105</f>
        <v>0</v>
      </c>
      <c r="C19" s="17" t="str">
        <f>IFERROR($B$19/D19-1, "")</f>
        <v/>
      </c>
      <c r="D19" s="60">
        <f>bancodedados!AD106</f>
        <v>0</v>
      </c>
      <c r="E19" s="17" t="str">
        <f>IFERROR($B$19/F19-1, "")</f>
        <v/>
      </c>
      <c r="F19" s="60">
        <f>bancodedados!AD107</f>
        <v>0</v>
      </c>
      <c r="G19" s="17" t="str">
        <f>IFERROR($B$19/H19-1, "")</f>
        <v/>
      </c>
      <c r="H19" s="60">
        <f>bancodedados!AD108</f>
        <v>0</v>
      </c>
      <c r="I19" s="17" t="str">
        <f>IFERROR($B$19/J19-1, "")</f>
        <v/>
      </c>
      <c r="J19" s="60">
        <f>bancodedados!AD109</f>
        <v>0</v>
      </c>
      <c r="K19" s="17" t="str">
        <f>IFERROR($B$19/L19-1, "")</f>
        <v/>
      </c>
      <c r="L19" s="61">
        <f>bancodedados!AD110</f>
        <v>0</v>
      </c>
      <c r="M19" s="10" t="str">
        <f>IFERROR($B$19/N19-1, "")</f>
        <v/>
      </c>
      <c r="N19" s="91">
        <f>bancodedados!AD111</f>
        <v>0</v>
      </c>
    </row>
    <row r="20" spans="1:14" ht="15.75" thickBot="1">
      <c r="A20" s="15" t="str">
        <f>bancodedados!P1</f>
        <v>Preço eFacil</v>
      </c>
      <c r="B20" s="60">
        <f>bancodedados!AE105</f>
        <v>0</v>
      </c>
      <c r="C20" s="17" t="str">
        <f>IFERROR($B$20/D20-1, "")</f>
        <v/>
      </c>
      <c r="D20" s="60">
        <f>bancodedados!AE106</f>
        <v>0</v>
      </c>
      <c r="E20" s="17" t="str">
        <f>IFERROR($B$20/F20-1, "")</f>
        <v/>
      </c>
      <c r="F20" s="60">
        <f>bancodedados!AE107</f>
        <v>0</v>
      </c>
      <c r="G20" s="17" t="str">
        <f>IFERROR($B$20/H20-1, "")</f>
        <v/>
      </c>
      <c r="H20" s="60">
        <f>bancodedados!AE108</f>
        <v>0</v>
      </c>
      <c r="I20" s="17" t="str">
        <f>IFERROR($B$20/J20-1, "")</f>
        <v/>
      </c>
      <c r="J20" s="60">
        <f>bancodedados!AE109</f>
        <v>0</v>
      </c>
      <c r="K20" s="17" t="str">
        <f>IFERROR($B$20/L20-1, "")</f>
        <v/>
      </c>
      <c r="L20" s="61">
        <f>bancodedados!AE110</f>
        <v>0</v>
      </c>
      <c r="M20" s="10" t="str">
        <f>IFERROR($B$20/N20-1, "")</f>
        <v/>
      </c>
      <c r="N20" s="91">
        <f>bancodedados!AE111</f>
        <v>0</v>
      </c>
    </row>
    <row r="21" spans="1:14" ht="15.75" thickBot="1">
      <c r="A21" s="15" t="str">
        <f>bancodedados!Q1</f>
        <v>Preço Gazin</v>
      </c>
      <c r="B21" s="62">
        <f>bancodedados!AF105</f>
        <v>0</v>
      </c>
      <c r="C21" s="17" t="str">
        <f>IFERROR($B$21/D21-1, "")</f>
        <v/>
      </c>
      <c r="D21" s="60">
        <f>bancodedados!AF106</f>
        <v>0</v>
      </c>
      <c r="E21" s="17" t="str">
        <f>IFERROR($B$21/F21-1, "")</f>
        <v/>
      </c>
      <c r="F21" s="60">
        <f>bancodedados!AF107</f>
        <v>0</v>
      </c>
      <c r="G21" s="17" t="str">
        <f>IFERROR($B$21/H21-1, "")</f>
        <v/>
      </c>
      <c r="H21" s="60">
        <f>bancodedados!AF108</f>
        <v>0</v>
      </c>
      <c r="I21" s="17" t="str">
        <f>IFERROR($B$21/J21-1, "")</f>
        <v/>
      </c>
      <c r="J21" s="60">
        <f>bancodedados!AF109</f>
        <v>0</v>
      </c>
      <c r="K21" s="17" t="str">
        <f>IFERROR($B$21/L21-1, "")</f>
        <v/>
      </c>
      <c r="L21" s="61">
        <f>bancodedados!AF110</f>
        <v>0</v>
      </c>
      <c r="M21" s="10" t="str">
        <f>IFERROR($B$21/N21-1, "")</f>
        <v/>
      </c>
      <c r="N21" s="91">
        <f>bancodedados!AF111</f>
        <v>0</v>
      </c>
    </row>
  </sheetData>
  <mergeCells count="7">
    <mergeCell ref="A3:N3"/>
    <mergeCell ref="C5:C10"/>
    <mergeCell ref="E5:E10"/>
    <mergeCell ref="G5:G10"/>
    <mergeCell ref="I5:I10"/>
    <mergeCell ref="K5:K10"/>
    <mergeCell ref="M5:M10"/>
  </mergeCells>
  <conditionalFormatting sqref="C12:C17">
    <cfRule type="cellIs" dxfId="167" priority="7" operator="lessThan">
      <formula>0</formula>
    </cfRule>
    <cfRule type="cellIs" dxfId="166" priority="8" operator="greaterThan">
      <formula>0</formula>
    </cfRule>
  </conditionalFormatting>
  <conditionalFormatting sqref="E12:E17 G12:G17 K12:K17">
    <cfRule type="cellIs" dxfId="165" priority="13" operator="lessThan">
      <formula>0</formula>
    </cfRule>
    <cfRule type="cellIs" dxfId="164" priority="14" operator="greaterThan">
      <formula>0</formula>
    </cfRule>
  </conditionalFormatting>
  <conditionalFormatting sqref="I12:I17">
    <cfRule type="cellIs" dxfId="163" priority="9" operator="lessThan">
      <formula>0</formula>
    </cfRule>
    <cfRule type="cellIs" dxfId="162" priority="10" operator="greaterThan">
      <formula>0</formula>
    </cfRule>
  </conditionalFormatting>
  <conditionalFormatting sqref="M12:M21">
    <cfRule type="cellIs" dxfId="161" priority="11" operator="lessThan">
      <formula>0</formula>
    </cfRule>
    <cfRule type="cellIs" dxfId="160" priority="12" operator="greaterThan">
      <formula>0</formula>
    </cfRule>
  </conditionalFormatting>
  <conditionalFormatting sqref="C18:C21 E18:E21 I18:I21">
    <cfRule type="cellIs" dxfId="159" priority="5" operator="lessThan">
      <formula>0</formula>
    </cfRule>
    <cfRule type="cellIs" dxfId="158" priority="6" operator="greaterThan">
      <formula>0</formula>
    </cfRule>
  </conditionalFormatting>
  <conditionalFormatting sqref="G18:G21">
    <cfRule type="cellIs" dxfId="157" priority="1" operator="lessThan">
      <formula>0</formula>
    </cfRule>
    <cfRule type="cellIs" dxfId="156" priority="2" operator="greaterThan">
      <formula>0</formula>
    </cfRule>
  </conditionalFormatting>
  <conditionalFormatting sqref="K18:K21">
    <cfRule type="cellIs" dxfId="155" priority="3" operator="lessThan">
      <formula>0</formula>
    </cfRule>
    <cfRule type="cellIs" dxfId="154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4FE8E9-EF84-476D-853B-B76040382F2C}">
  <sheetPr codeName="Planilha14"/>
  <dimension ref="A2:P21"/>
  <sheetViews>
    <sheetView topLeftCell="E1" workbookViewId="0">
      <selection activeCell="O12" sqref="O12:O20"/>
    </sheetView>
  </sheetViews>
  <sheetFormatPr defaultColWidth="25.5703125" defaultRowHeight="15"/>
  <cols>
    <col min="3" max="3" width="18.5703125" customWidth="1"/>
    <col min="5" max="5" width="17.5703125" customWidth="1"/>
    <col min="7" max="7" width="15.140625" customWidth="1"/>
    <col min="9" max="9" width="15.140625" customWidth="1"/>
    <col min="13" max="13" width="15.140625" customWidth="1"/>
    <col min="15" max="15" width="15.140625" customWidth="1"/>
  </cols>
  <sheetData>
    <row r="2" spans="1:16" ht="15.75" thickBot="1"/>
    <row r="3" spans="1:16">
      <c r="A3" s="109" t="s">
        <v>116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0"/>
      <c r="M3" s="110"/>
      <c r="N3" s="110"/>
      <c r="O3" s="110"/>
      <c r="P3" s="111"/>
    </row>
    <row r="4" spans="1:16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7"/>
      <c r="M4" s="27"/>
      <c r="N4" s="27"/>
      <c r="O4" s="27"/>
      <c r="P4" s="87" t="s">
        <v>76</v>
      </c>
    </row>
    <row r="5" spans="1:16" ht="101.25" customHeight="1">
      <c r="A5" s="37" t="s">
        <v>2</v>
      </c>
      <c r="B5" s="95"/>
      <c r="C5" s="116"/>
      <c r="D5" s="95"/>
      <c r="E5" s="116"/>
      <c r="F5" s="95"/>
      <c r="G5" s="116" t="s">
        <v>3</v>
      </c>
      <c r="H5" s="94"/>
      <c r="I5" s="116" t="s">
        <v>4</v>
      </c>
      <c r="J5" s="94"/>
      <c r="K5" s="116" t="s">
        <v>5</v>
      </c>
      <c r="L5" s="95"/>
      <c r="M5" s="116" t="s">
        <v>6</v>
      </c>
      <c r="N5" s="94"/>
      <c r="O5" s="124" t="s">
        <v>7</v>
      </c>
      <c r="P5" s="101"/>
    </row>
    <row r="6" spans="1:16">
      <c r="A6" s="1" t="s">
        <v>8</v>
      </c>
      <c r="B6" s="98" t="s">
        <v>9</v>
      </c>
      <c r="C6" s="117"/>
      <c r="D6" s="98" t="s">
        <v>9</v>
      </c>
      <c r="E6" s="117"/>
      <c r="F6" s="98" t="s">
        <v>9</v>
      </c>
      <c r="G6" s="117"/>
      <c r="H6" s="97" t="s">
        <v>11</v>
      </c>
      <c r="I6" s="117"/>
      <c r="J6" s="98" t="s">
        <v>78</v>
      </c>
      <c r="K6" s="117"/>
      <c r="L6" s="97" t="s">
        <v>78</v>
      </c>
      <c r="M6" s="117"/>
      <c r="N6" s="97" t="s">
        <v>79</v>
      </c>
      <c r="O6" s="125"/>
      <c r="P6" s="12"/>
    </row>
    <row r="7" spans="1:16">
      <c r="A7" s="1" t="s">
        <v>15</v>
      </c>
      <c r="B7" s="100" t="s">
        <v>117</v>
      </c>
      <c r="C7" s="117"/>
      <c r="D7" s="100" t="s">
        <v>118</v>
      </c>
      <c r="E7" s="117"/>
      <c r="F7" s="100" t="s">
        <v>119</v>
      </c>
      <c r="G7" s="117"/>
      <c r="H7" s="98" t="s">
        <v>120</v>
      </c>
      <c r="I7" s="117"/>
      <c r="J7" s="98" t="s">
        <v>121</v>
      </c>
      <c r="K7" s="117"/>
      <c r="L7" s="100" t="s">
        <v>122</v>
      </c>
      <c r="M7" s="117"/>
      <c r="N7" s="98" t="s">
        <v>123</v>
      </c>
      <c r="O7" s="125"/>
      <c r="P7" s="7"/>
    </row>
    <row r="8" spans="1:16" ht="45">
      <c r="A8" s="1" t="s">
        <v>22</v>
      </c>
      <c r="B8" s="98" t="s">
        <v>124</v>
      </c>
      <c r="C8" s="117"/>
      <c r="D8" s="98" t="s">
        <v>125</v>
      </c>
      <c r="E8" s="117"/>
      <c r="F8" s="98" t="s">
        <v>126</v>
      </c>
      <c r="G8" s="117"/>
      <c r="H8" s="98" t="s">
        <v>127</v>
      </c>
      <c r="I8" s="117"/>
      <c r="J8" s="98" t="s">
        <v>128</v>
      </c>
      <c r="K8" s="117"/>
      <c r="L8" s="98" t="s">
        <v>129</v>
      </c>
      <c r="M8" s="117"/>
      <c r="N8" s="98" t="s">
        <v>130</v>
      </c>
      <c r="O8" s="125"/>
      <c r="P8" s="3"/>
    </row>
    <row r="9" spans="1:16">
      <c r="A9" s="1" t="s">
        <v>29</v>
      </c>
      <c r="B9" s="5" t="s">
        <v>131</v>
      </c>
      <c r="C9" s="117"/>
      <c r="D9" s="5" t="s">
        <v>131</v>
      </c>
      <c r="E9" s="117"/>
      <c r="F9" s="5" t="s">
        <v>131</v>
      </c>
      <c r="G9" s="117"/>
      <c r="H9" s="5" t="s">
        <v>131</v>
      </c>
      <c r="I9" s="117"/>
      <c r="J9" s="5" t="s">
        <v>131</v>
      </c>
      <c r="K9" s="117"/>
      <c r="L9" s="5" t="s">
        <v>131</v>
      </c>
      <c r="M9" s="117"/>
      <c r="N9" s="5" t="s">
        <v>131</v>
      </c>
      <c r="O9" s="125"/>
      <c r="P9" s="7"/>
    </row>
    <row r="10" spans="1:16" ht="14.45" customHeight="1">
      <c r="A10" s="1" t="s">
        <v>32</v>
      </c>
      <c r="B10" s="5" t="s">
        <v>114</v>
      </c>
      <c r="C10" s="117"/>
      <c r="D10" s="5" t="s">
        <v>114</v>
      </c>
      <c r="E10" s="117"/>
      <c r="F10" s="5" t="s">
        <v>114</v>
      </c>
      <c r="G10" s="117"/>
      <c r="H10" s="5" t="s">
        <v>114</v>
      </c>
      <c r="I10" s="117"/>
      <c r="J10" s="5" t="s">
        <v>114</v>
      </c>
      <c r="K10" s="117"/>
      <c r="L10" s="5" t="s">
        <v>132</v>
      </c>
      <c r="M10" s="117"/>
      <c r="N10" s="5" t="s">
        <v>114</v>
      </c>
      <c r="O10" s="117"/>
      <c r="P10" s="7"/>
    </row>
    <row r="11" spans="1:16" ht="30">
      <c r="A11" s="1" t="s">
        <v>71</v>
      </c>
      <c r="B11" s="5" t="s">
        <v>73</v>
      </c>
      <c r="C11" s="88"/>
      <c r="D11" s="5" t="s">
        <v>73</v>
      </c>
      <c r="E11" s="88"/>
      <c r="F11" s="5" t="s">
        <v>73</v>
      </c>
      <c r="G11" s="88"/>
      <c r="H11" s="5" t="s">
        <v>73</v>
      </c>
      <c r="I11" s="88"/>
      <c r="J11" s="5" t="s">
        <v>73</v>
      </c>
      <c r="K11" s="88"/>
      <c r="L11" s="5" t="s">
        <v>73</v>
      </c>
      <c r="M11" s="88"/>
      <c r="N11" s="5" t="s">
        <v>73</v>
      </c>
      <c r="O11" s="88"/>
      <c r="P11" s="7"/>
    </row>
    <row r="12" spans="1:16">
      <c r="A12" s="1" t="str">
        <f>bancodedados!H1</f>
        <v>Preço site Marca (PVP)</v>
      </c>
      <c r="B12" s="83">
        <f>bancodedados!W112</f>
        <v>0</v>
      </c>
      <c r="C12" s="10" t="str">
        <f>IFERROR($B$12/D12-1, "")</f>
        <v/>
      </c>
      <c r="D12" s="83">
        <f>bancodedados!W113</f>
        <v>0</v>
      </c>
      <c r="E12" s="10" t="str">
        <f>IFERROR($B$12/F12-1, "")</f>
        <v/>
      </c>
      <c r="F12" s="83">
        <f>bancodedados!W114</f>
        <v>0</v>
      </c>
      <c r="G12" s="10" t="str">
        <f>IFERROR($B$12/H12-1, "")</f>
        <v/>
      </c>
      <c r="H12" s="83">
        <f>bancodedados!W115</f>
        <v>0</v>
      </c>
      <c r="I12" s="10" t="str">
        <f>IFERROR($B$12/J12-1, "")</f>
        <v/>
      </c>
      <c r="J12" s="83">
        <f>bancodedados!W116</f>
        <v>0</v>
      </c>
      <c r="K12" s="10" t="str">
        <f>IFERROR($B$12/L12-1, "")</f>
        <v/>
      </c>
      <c r="L12" s="83">
        <f>bancodedados!W117</f>
        <v>0</v>
      </c>
      <c r="M12" s="10" t="str">
        <f>IFERROR($B$12/N12-1, "")</f>
        <v/>
      </c>
      <c r="N12" s="83">
        <f>bancodedados!W118</f>
        <v>0</v>
      </c>
      <c r="O12" s="10"/>
      <c r="P12" s="84"/>
    </row>
    <row r="13" spans="1:16">
      <c r="A13" s="1" t="str">
        <f>bancodedados!I1</f>
        <v>Preço Magazine</v>
      </c>
      <c r="B13" s="90">
        <f>bancodedados!X112</f>
        <v>0</v>
      </c>
      <c r="C13" s="10" t="str">
        <f>IFERROR($B$13/D13-1, "")</f>
        <v/>
      </c>
      <c r="D13" s="90">
        <f>bancodedados!X113</f>
        <v>0</v>
      </c>
      <c r="E13" s="10" t="str">
        <f>IFERROR($B$13/F13-1, "")</f>
        <v/>
      </c>
      <c r="F13" s="90">
        <f>bancodedados!X114</f>
        <v>0</v>
      </c>
      <c r="G13" s="10" t="str">
        <f>IFERROR($B$13/H13-1, "")</f>
        <v/>
      </c>
      <c r="H13" s="90">
        <f>bancodedados!X115</f>
        <v>0</v>
      </c>
      <c r="I13" s="10" t="str">
        <f>IFERROR($B$13/J13-1, "")</f>
        <v/>
      </c>
      <c r="J13" s="90">
        <f>bancodedados!X116</f>
        <v>0</v>
      </c>
      <c r="K13" s="10" t="str">
        <f>IFERROR($B$13/L13-1, "")</f>
        <v/>
      </c>
      <c r="L13" s="90">
        <f>bancodedados!X117</f>
        <v>0</v>
      </c>
      <c r="M13" s="10" t="str">
        <f>IFERROR($B$13/N13-1, "")</f>
        <v/>
      </c>
      <c r="N13" s="90">
        <f>bancodedados!X118</f>
        <v>0</v>
      </c>
      <c r="O13" s="10"/>
      <c r="P13" s="91"/>
    </row>
    <row r="14" spans="1:16" ht="14.45" customHeight="1">
      <c r="A14" s="1" t="str">
        <f>bancodedados!J1</f>
        <v>Preço Casas Bahia</v>
      </c>
      <c r="B14" s="90">
        <f>bancodedados!Y112</f>
        <v>0</v>
      </c>
      <c r="C14" s="10" t="str">
        <f>IFERROR($B$14/D14-1, "")</f>
        <v/>
      </c>
      <c r="D14" s="90">
        <f>bancodedados!Y113</f>
        <v>0</v>
      </c>
      <c r="E14" s="10" t="str">
        <f>IFERROR($B$14/F14-1, "")</f>
        <v/>
      </c>
      <c r="F14" s="90">
        <f>bancodedados!Y114</f>
        <v>0</v>
      </c>
      <c r="G14" s="10" t="str">
        <f>IFERROR($B$14/H14-1, "")</f>
        <v/>
      </c>
      <c r="H14" s="90">
        <f>bancodedados!Y115</f>
        <v>0</v>
      </c>
      <c r="I14" s="10" t="str">
        <f>IFERROR($B$14/J14-1, "")</f>
        <v/>
      </c>
      <c r="J14" s="90">
        <f>bancodedados!Y116</f>
        <v>0</v>
      </c>
      <c r="K14" s="10" t="str">
        <f>IFERROR($B$14/L14-1, "")</f>
        <v/>
      </c>
      <c r="L14" s="90">
        <f>bancodedados!Y117</f>
        <v>0</v>
      </c>
      <c r="M14" s="10" t="str">
        <f>IFERROR($B$14/N14-1, "")</f>
        <v/>
      </c>
      <c r="N14" s="90">
        <f>bancodedados!Y118</f>
        <v>0</v>
      </c>
      <c r="O14" s="10"/>
      <c r="P14" s="91"/>
    </row>
    <row r="15" spans="1:16" ht="14.45" customHeight="1">
      <c r="A15" s="1" t="str">
        <f>bancodedados!K1</f>
        <v>Preço Meli</v>
      </c>
      <c r="B15" s="90">
        <f>bancodedados!Z112</f>
        <v>0</v>
      </c>
      <c r="C15" s="10" t="str">
        <f>IFERROR($B$15/D15-1, "")</f>
        <v/>
      </c>
      <c r="D15" s="90">
        <f>bancodedados!Z113</f>
        <v>0</v>
      </c>
      <c r="E15" s="10" t="str">
        <f>IFERROR($B$15/F15-1, "")</f>
        <v/>
      </c>
      <c r="F15" s="90">
        <f>bancodedados!Z114</f>
        <v>0</v>
      </c>
      <c r="G15" s="10" t="str">
        <f>IFERROR($B$15/H15-1, "")</f>
        <v/>
      </c>
      <c r="H15" s="90">
        <f>bancodedados!Z115</f>
        <v>0</v>
      </c>
      <c r="I15" s="10" t="str">
        <f>IFERROR($B$15/J15-1, "")</f>
        <v/>
      </c>
      <c r="J15" s="90">
        <f>bancodedados!Z116</f>
        <v>0</v>
      </c>
      <c r="K15" s="10" t="str">
        <f>IFERROR($B$15/L15-1, "")</f>
        <v/>
      </c>
      <c r="L15" s="90">
        <f>bancodedados!Z117</f>
        <v>0</v>
      </c>
      <c r="M15" s="10" t="str">
        <f>IFERROR($B$15/N15-1, "")</f>
        <v/>
      </c>
      <c r="N15" s="90">
        <f>bancodedados!Z118</f>
        <v>0</v>
      </c>
      <c r="O15" s="10"/>
      <c r="P15" s="91"/>
    </row>
    <row r="16" spans="1:16">
      <c r="A16" s="1" t="str">
        <f>bancodedados!L1</f>
        <v>Preço Amazon</v>
      </c>
      <c r="B16" s="90">
        <f>bancodedados!AA112</f>
        <v>0</v>
      </c>
      <c r="C16" s="10" t="str">
        <f>IFERROR($B$16/D16-1, "")</f>
        <v/>
      </c>
      <c r="D16" s="90">
        <f>bancodedados!AA113</f>
        <v>0</v>
      </c>
      <c r="E16" s="10" t="str">
        <f>IFERROR($B$16/F16-1, "")</f>
        <v/>
      </c>
      <c r="F16" s="90">
        <f>bancodedados!AA114</f>
        <v>0</v>
      </c>
      <c r="G16" s="10" t="str">
        <f>IFERROR($B$16/H16-1, "")</f>
        <v/>
      </c>
      <c r="H16" s="90">
        <f>bancodedados!AA115</f>
        <v>0</v>
      </c>
      <c r="I16" s="10" t="str">
        <f>IFERROR($B$16/J16-1, "")</f>
        <v/>
      </c>
      <c r="J16" s="90">
        <f>bancodedados!AA116</f>
        <v>0</v>
      </c>
      <c r="K16" s="10" t="str">
        <f>IFERROR($B$16/L16-1, "")</f>
        <v/>
      </c>
      <c r="L16" s="90">
        <f>bancodedados!AA117</f>
        <v>0</v>
      </c>
      <c r="M16" s="10" t="str">
        <f>IFERROR($B$16/N16-1, "")</f>
        <v/>
      </c>
      <c r="N16" s="90">
        <f>bancodedados!AA118</f>
        <v>0</v>
      </c>
      <c r="O16" s="10"/>
      <c r="P16" s="91"/>
    </row>
    <row r="17" spans="1:16" ht="15.75" thickBot="1">
      <c r="A17" s="15" t="str">
        <f>bancodedados!M1</f>
        <v>Preço Carrefour</v>
      </c>
      <c r="B17" s="92">
        <f>bancodedados!AB112</f>
        <v>0</v>
      </c>
      <c r="C17" s="17" t="str">
        <f>IFERROR($B$17/D17-1, "")</f>
        <v/>
      </c>
      <c r="D17" s="92">
        <f>bancodedados!AB113</f>
        <v>0</v>
      </c>
      <c r="E17" s="17" t="str">
        <f>IFERROR($B$17/F17-1, "")</f>
        <v/>
      </c>
      <c r="F17" s="92">
        <f>bancodedados!AB114</f>
        <v>0</v>
      </c>
      <c r="G17" s="17" t="str">
        <f>IFERROR($B$17/H17-1, "")</f>
        <v/>
      </c>
      <c r="H17" s="92">
        <f>bancodedados!AB115</f>
        <v>0</v>
      </c>
      <c r="I17" s="17" t="str">
        <f>IFERROR($B$17/J17-1, "")</f>
        <v/>
      </c>
      <c r="J17" s="92">
        <f>bancodedados!AB116</f>
        <v>0</v>
      </c>
      <c r="K17" s="17" t="str">
        <f>IFERROR($B$17/L17-1, "")</f>
        <v/>
      </c>
      <c r="L17" s="92">
        <f>bancodedados!AB117</f>
        <v>0</v>
      </c>
      <c r="M17" s="17" t="str">
        <f>IFERROR($B$17/N17-1, "")</f>
        <v/>
      </c>
      <c r="N17" s="92">
        <f>bancodedados!AB118</f>
        <v>0</v>
      </c>
      <c r="O17" s="17"/>
      <c r="P17" s="93"/>
    </row>
    <row r="18" spans="1:16" ht="15.75" thickBot="1">
      <c r="A18" s="15" t="str">
        <f>bancodedados!N1</f>
        <v>Preço Casa e Video</v>
      </c>
      <c r="B18" s="60">
        <f>bancodedados!AC112</f>
        <v>0</v>
      </c>
      <c r="C18" s="17" t="str">
        <f>IFERROR($B$18/D18-1, "")</f>
        <v/>
      </c>
      <c r="D18" s="60">
        <f>bancodedados!AC113</f>
        <v>0</v>
      </c>
      <c r="E18" s="17" t="str">
        <f>IFERROR($B$18/F18-1, "")</f>
        <v/>
      </c>
      <c r="F18" s="60">
        <f>bancodedados!AC114</f>
        <v>0</v>
      </c>
      <c r="G18" s="17" t="str">
        <f>IFERROR($B$18/H18-1, "")</f>
        <v/>
      </c>
      <c r="H18" s="60">
        <f>bancodedados!AC115</f>
        <v>0</v>
      </c>
      <c r="I18" s="17" t="str">
        <f>IFERROR($B$18/J18-1, "")</f>
        <v/>
      </c>
      <c r="J18" s="60">
        <f>bancodedados!AC116</f>
        <v>0</v>
      </c>
      <c r="K18" s="17" t="str">
        <f>IFERROR($B$18/L18-1, "")</f>
        <v/>
      </c>
      <c r="L18" s="61">
        <f>bancodedados!AC117</f>
        <v>0</v>
      </c>
      <c r="M18" s="10" t="str">
        <f>IFERROR($B$18/N18-1, "")</f>
        <v/>
      </c>
      <c r="N18" s="90">
        <f>bancodedados!AC118</f>
        <v>0</v>
      </c>
      <c r="O18" s="17"/>
      <c r="P18" s="93"/>
    </row>
    <row r="19" spans="1:16" ht="15.75" thickBot="1">
      <c r="A19" s="15" t="str">
        <f>bancodedados!O1</f>
        <v>Preço Le Biscuit</v>
      </c>
      <c r="B19" s="60">
        <f>bancodedados!AD112</f>
        <v>0</v>
      </c>
      <c r="C19" s="17" t="str">
        <f>IFERROR($B$19/D19-1, "")</f>
        <v/>
      </c>
      <c r="D19" s="60">
        <f>bancodedados!AD113</f>
        <v>0</v>
      </c>
      <c r="E19" s="17" t="str">
        <f>IFERROR($B$19/F19-1, "")</f>
        <v/>
      </c>
      <c r="F19" s="60">
        <f>bancodedados!AD114</f>
        <v>0</v>
      </c>
      <c r="G19" s="17" t="str">
        <f>IFERROR($B$19/H19-1, "")</f>
        <v/>
      </c>
      <c r="H19" s="60">
        <f>bancodedados!AD115</f>
        <v>0</v>
      </c>
      <c r="I19" s="17" t="str">
        <f>IFERROR($B$19/J19-1, "")</f>
        <v/>
      </c>
      <c r="J19" s="60">
        <f>bancodedados!AD116</f>
        <v>0</v>
      </c>
      <c r="K19" s="17" t="str">
        <f>IFERROR($B$19/L19-1, "")</f>
        <v/>
      </c>
      <c r="L19" s="61">
        <f>bancodedados!AD117</f>
        <v>0</v>
      </c>
      <c r="M19" s="10" t="str">
        <f>IFERROR($B$19/N19-1, "")</f>
        <v/>
      </c>
      <c r="N19" s="90">
        <f>bancodedados!AD118</f>
        <v>0</v>
      </c>
      <c r="O19" s="17"/>
      <c r="P19" s="93"/>
    </row>
    <row r="20" spans="1:16" ht="15.75" thickBot="1">
      <c r="A20" s="15" t="str">
        <f>bancodedados!P1</f>
        <v>Preço eFacil</v>
      </c>
      <c r="B20" s="60">
        <f>bancodedados!AE112</f>
        <v>0</v>
      </c>
      <c r="C20" s="17" t="str">
        <f>IFERROR($B$20/D20-1, "")</f>
        <v/>
      </c>
      <c r="D20" s="60">
        <f>bancodedados!AE113</f>
        <v>0</v>
      </c>
      <c r="E20" s="17" t="str">
        <f>IFERROR($B$20/F20-1, "")</f>
        <v/>
      </c>
      <c r="F20" s="60">
        <f>bancodedados!AE114</f>
        <v>0</v>
      </c>
      <c r="G20" s="17" t="str">
        <f>IFERROR($B$20/H20-1, "")</f>
        <v/>
      </c>
      <c r="H20" s="60">
        <f>bancodedados!AE115</f>
        <v>0</v>
      </c>
      <c r="I20" s="17" t="str">
        <f>IFERROR($B$20/J20-1, "")</f>
        <v/>
      </c>
      <c r="J20" s="60">
        <f>bancodedados!AE116</f>
        <v>0</v>
      </c>
      <c r="K20" s="17" t="str">
        <f>IFERROR($B$20/L20-1, "")</f>
        <v/>
      </c>
      <c r="L20" s="61">
        <f>bancodedados!AE117</f>
        <v>0</v>
      </c>
      <c r="M20" s="10" t="str">
        <f>IFERROR($B$20/N20-1, "")</f>
        <v/>
      </c>
      <c r="N20" s="90">
        <f>bancodedados!AE118</f>
        <v>0</v>
      </c>
      <c r="O20" s="17"/>
      <c r="P20" s="93"/>
    </row>
    <row r="21" spans="1:16" ht="15.75" thickBot="1">
      <c r="A21" s="15" t="str">
        <f>bancodedados!Q1</f>
        <v>Preço Gazin</v>
      </c>
      <c r="B21" s="62">
        <f>bancodedados!AF112</f>
        <v>0</v>
      </c>
      <c r="C21" s="17" t="str">
        <f>IFERROR($B$21/D21-1, "")</f>
        <v/>
      </c>
      <c r="D21" s="60">
        <f>bancodedados!AF113</f>
        <v>0</v>
      </c>
      <c r="E21" s="17" t="str">
        <f>IFERROR($B$21/F21-1, "")</f>
        <v/>
      </c>
      <c r="F21" s="60">
        <f>bancodedados!AF114</f>
        <v>0</v>
      </c>
      <c r="G21" s="17" t="str">
        <f>IFERROR($B$21/H21-1, "")</f>
        <v/>
      </c>
      <c r="H21" s="60">
        <f>bancodedados!AF115</f>
        <v>0</v>
      </c>
      <c r="I21" s="17" t="str">
        <f>IFERROR($B$21/J21-1, "")</f>
        <v/>
      </c>
      <c r="J21" s="60">
        <f>bancodedados!AF116</f>
        <v>0</v>
      </c>
      <c r="K21" s="17" t="str">
        <f>IFERROR($B$21/L21-1, "")</f>
        <v/>
      </c>
      <c r="L21" s="61">
        <f>bancodedados!AF117</f>
        <v>0</v>
      </c>
      <c r="M21" s="10" t="str">
        <f>IFERROR($B$21/N21-1, "")</f>
        <v/>
      </c>
      <c r="N21" s="90">
        <f>bancodedados!AF118</f>
        <v>0</v>
      </c>
      <c r="O21" s="17"/>
      <c r="P21" s="93"/>
    </row>
  </sheetData>
  <mergeCells count="8">
    <mergeCell ref="A3:P3"/>
    <mergeCell ref="C5:C10"/>
    <mergeCell ref="E5:E10"/>
    <mergeCell ref="G5:G10"/>
    <mergeCell ref="I5:I10"/>
    <mergeCell ref="K5:K10"/>
    <mergeCell ref="M5:M10"/>
    <mergeCell ref="O5:O10"/>
  </mergeCells>
  <conditionalFormatting sqref="C12:C17">
    <cfRule type="cellIs" dxfId="153" priority="9" operator="lessThan">
      <formula>0</formula>
    </cfRule>
    <cfRule type="cellIs" dxfId="152" priority="10" operator="greaterThan">
      <formula>0</formula>
    </cfRule>
  </conditionalFormatting>
  <conditionalFormatting sqref="E12:E17">
    <cfRule type="cellIs" dxfId="151" priority="7" operator="lessThan">
      <formula>0</formula>
    </cfRule>
    <cfRule type="cellIs" dxfId="150" priority="8" operator="greaterThan">
      <formula>0</formula>
    </cfRule>
  </conditionalFormatting>
  <conditionalFormatting sqref="G12:G17 I12:I17 M12:M21">
    <cfRule type="cellIs" dxfId="149" priority="15" operator="lessThan">
      <formula>0</formula>
    </cfRule>
    <cfRule type="cellIs" dxfId="148" priority="16" operator="greaterThan">
      <formula>0</formula>
    </cfRule>
  </conditionalFormatting>
  <conditionalFormatting sqref="K12:K17">
    <cfRule type="cellIs" dxfId="147" priority="11" operator="lessThan">
      <formula>0</formula>
    </cfRule>
    <cfRule type="cellIs" dxfId="146" priority="12" operator="greaterThan">
      <formula>0</formula>
    </cfRule>
  </conditionalFormatting>
  <conditionalFormatting sqref="O12:O21">
    <cfRule type="cellIs" dxfId="145" priority="13" operator="lessThan">
      <formula>0</formula>
    </cfRule>
    <cfRule type="cellIs" dxfId="144" priority="14" operator="greaterThan">
      <formula>0</formula>
    </cfRule>
  </conditionalFormatting>
  <conditionalFormatting sqref="C18:C21 E18:E21 I18:I21">
    <cfRule type="cellIs" dxfId="143" priority="5" operator="lessThan">
      <formula>0</formula>
    </cfRule>
    <cfRule type="cellIs" dxfId="142" priority="6" operator="greaterThan">
      <formula>0</formula>
    </cfRule>
  </conditionalFormatting>
  <conditionalFormatting sqref="G18:G21">
    <cfRule type="cellIs" dxfId="141" priority="1" operator="lessThan">
      <formula>0</formula>
    </cfRule>
    <cfRule type="cellIs" dxfId="140" priority="2" operator="greaterThan">
      <formula>0</formula>
    </cfRule>
  </conditionalFormatting>
  <conditionalFormatting sqref="K18:K21">
    <cfRule type="cellIs" dxfId="139" priority="3" operator="lessThan">
      <formula>0</formula>
    </cfRule>
    <cfRule type="cellIs" dxfId="138" priority="4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69643F-F3B2-4FA4-A8A7-F7F6BC82C97C}">
  <sheetPr codeName="Planilha15"/>
  <dimension ref="A2:L21"/>
  <sheetViews>
    <sheetView workbookViewId="0">
      <selection activeCell="B15" sqref="B15"/>
    </sheetView>
  </sheetViews>
  <sheetFormatPr defaultColWidth="25.5703125" defaultRowHeight="15"/>
  <cols>
    <col min="3" max="3" width="15.140625" customWidth="1"/>
    <col min="5" max="5" width="15.140625" customWidth="1"/>
    <col min="9" max="9" width="15.140625" customWidth="1"/>
    <col min="11" max="11" width="15.140625" customWidth="1"/>
  </cols>
  <sheetData>
    <row r="2" spans="1:12" ht="15.75" thickBot="1"/>
    <row r="3" spans="1:12">
      <c r="A3" s="109" t="s">
        <v>133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85"/>
      <c r="B4" s="86"/>
      <c r="C4" s="86"/>
      <c r="D4" s="86"/>
      <c r="E4" s="86"/>
      <c r="F4" s="86"/>
      <c r="G4" s="86"/>
      <c r="H4" s="86"/>
      <c r="I4" s="86"/>
      <c r="J4" s="86"/>
      <c r="K4" s="86"/>
      <c r="L4" s="87" t="s">
        <v>134</v>
      </c>
    </row>
    <row r="5" spans="1:12" ht="101.25" customHeight="1">
      <c r="A5" s="37" t="s">
        <v>2</v>
      </c>
      <c r="B5" s="94"/>
      <c r="C5" s="116" t="s">
        <v>3</v>
      </c>
      <c r="D5" s="94"/>
      <c r="E5" s="116" t="s">
        <v>4</v>
      </c>
      <c r="F5" s="39"/>
      <c r="G5" s="124" t="s">
        <v>5</v>
      </c>
      <c r="H5" s="102"/>
      <c r="I5" s="116" t="s">
        <v>6</v>
      </c>
      <c r="J5" s="103"/>
      <c r="K5" s="116" t="s">
        <v>7</v>
      </c>
      <c r="L5" s="101"/>
    </row>
    <row r="6" spans="1:12">
      <c r="A6" s="1" t="s">
        <v>8</v>
      </c>
      <c r="B6" s="98" t="s">
        <v>9</v>
      </c>
      <c r="C6" s="117"/>
      <c r="D6" s="98" t="s">
        <v>135</v>
      </c>
      <c r="E6" s="117"/>
      <c r="F6" s="98" t="s">
        <v>13</v>
      </c>
      <c r="G6" s="125"/>
      <c r="H6" s="98"/>
      <c r="I6" s="117"/>
      <c r="J6" s="4"/>
      <c r="K6" s="117"/>
      <c r="L6" s="12"/>
    </row>
    <row r="7" spans="1:12">
      <c r="A7" s="1" t="s">
        <v>15</v>
      </c>
      <c r="B7" s="98" t="s">
        <v>136</v>
      </c>
      <c r="C7" s="117"/>
      <c r="D7" s="98" t="s">
        <v>137</v>
      </c>
      <c r="E7" s="117"/>
      <c r="F7" s="98" t="s">
        <v>138</v>
      </c>
      <c r="G7" s="125"/>
      <c r="H7" s="98"/>
      <c r="I7" s="117"/>
      <c r="J7" s="5"/>
      <c r="K7" s="117"/>
      <c r="L7" s="7"/>
    </row>
    <row r="8" spans="1:12" ht="45">
      <c r="A8" s="1" t="s">
        <v>22</v>
      </c>
      <c r="B8" s="98" t="s">
        <v>139</v>
      </c>
      <c r="C8" s="117"/>
      <c r="D8" s="98" t="s">
        <v>140</v>
      </c>
      <c r="E8" s="117"/>
      <c r="F8" s="98" t="s">
        <v>141</v>
      </c>
      <c r="G8" s="125"/>
      <c r="H8" s="98"/>
      <c r="I8" s="117"/>
      <c r="J8" s="2"/>
      <c r="K8" s="117"/>
      <c r="L8" s="3"/>
    </row>
    <row r="9" spans="1:12">
      <c r="A9" s="1" t="s">
        <v>29</v>
      </c>
      <c r="B9" s="5" t="s">
        <v>142</v>
      </c>
      <c r="C9" s="117"/>
      <c r="D9" s="5" t="s">
        <v>142</v>
      </c>
      <c r="E9" s="117"/>
      <c r="F9" s="6" t="s">
        <v>143</v>
      </c>
      <c r="G9" s="125"/>
      <c r="H9" s="6"/>
      <c r="I9" s="117"/>
      <c r="J9" s="5"/>
      <c r="K9" s="117"/>
      <c r="L9" s="7"/>
    </row>
    <row r="10" spans="1:12" ht="14.45" customHeight="1">
      <c r="A10" s="1" t="s">
        <v>32</v>
      </c>
      <c r="B10" s="104" t="s">
        <v>33</v>
      </c>
      <c r="C10" s="117"/>
      <c r="D10" s="2" t="s">
        <v>36</v>
      </c>
      <c r="E10" s="117"/>
      <c r="F10" s="2" t="s">
        <v>36</v>
      </c>
      <c r="G10" s="125"/>
      <c r="H10" s="2"/>
      <c r="I10" s="117"/>
      <c r="J10" s="5"/>
      <c r="K10" s="117"/>
      <c r="L10" s="7"/>
    </row>
    <row r="11" spans="1:12">
      <c r="A11" s="1" t="s">
        <v>37</v>
      </c>
      <c r="B11" s="5" t="s">
        <v>144</v>
      </c>
      <c r="C11" s="88"/>
      <c r="D11" s="5" t="s">
        <v>145</v>
      </c>
      <c r="E11" s="88"/>
      <c r="F11" s="2" t="s">
        <v>146</v>
      </c>
      <c r="G11" s="89"/>
      <c r="H11" s="2"/>
      <c r="I11" s="88"/>
      <c r="J11" s="5"/>
      <c r="K11" s="88"/>
      <c r="L11" s="7"/>
    </row>
    <row r="12" spans="1:12">
      <c r="A12" s="1" t="str">
        <f>bancodedados!H1</f>
        <v>Preço site Marca (PVP)</v>
      </c>
      <c r="B12" s="83">
        <f>bancodedados!W119</f>
        <v>0</v>
      </c>
      <c r="C12" s="10" t="str">
        <f>IFERROR($B$12/D12-1, "")</f>
        <v/>
      </c>
      <c r="D12" s="83">
        <f>bancodedados!W120</f>
        <v>0</v>
      </c>
      <c r="E12" s="10" t="str">
        <f>IFERROR($B$12/F12-1, "")</f>
        <v/>
      </c>
      <c r="F12" s="83">
        <f>bancodedados!W121</f>
        <v>0</v>
      </c>
      <c r="G12" s="10" t="str">
        <f>IFERROR($B$12/H12-1, "")</f>
        <v/>
      </c>
      <c r="H12" s="2"/>
      <c r="I12" s="10" t="str">
        <f>IFERROR($B$12/J12-1, "")</f>
        <v/>
      </c>
      <c r="J12" s="83"/>
      <c r="K12" s="10"/>
      <c r="L12" s="84"/>
    </row>
    <row r="13" spans="1:12">
      <c r="A13" s="1" t="str">
        <f>bancodedados!I1</f>
        <v>Preço Magazine</v>
      </c>
      <c r="B13" s="90">
        <f>bancodedados!X119</f>
        <v>0</v>
      </c>
      <c r="C13" s="10" t="str">
        <f>IFERROR($B$13/D13-1, "")</f>
        <v/>
      </c>
      <c r="D13" s="90">
        <f>bancodedados!X120</f>
        <v>0</v>
      </c>
      <c r="E13" s="10" t="str">
        <f>IFERROR($B$13/F13-1, "")</f>
        <v/>
      </c>
      <c r="F13" s="90">
        <f>bancodedados!X121</f>
        <v>0</v>
      </c>
      <c r="G13" s="10" t="str">
        <f>IFERROR($B$13/H13-1, "")</f>
        <v/>
      </c>
      <c r="H13" s="2"/>
      <c r="I13" s="10" t="str">
        <f>IFERROR($B$13/J13-1, "")</f>
        <v/>
      </c>
      <c r="J13" s="83"/>
      <c r="K13" s="10"/>
      <c r="L13" s="91"/>
    </row>
    <row r="14" spans="1:12" ht="14.45" customHeight="1">
      <c r="A14" s="1" t="str">
        <f>bancodedados!J1</f>
        <v>Preço Casas Bahia</v>
      </c>
      <c r="B14" s="90">
        <f>bancodedados!Y119</f>
        <v>0</v>
      </c>
      <c r="C14" s="10" t="str">
        <f>IFERROR($B$14/D14-1, "")</f>
        <v/>
      </c>
      <c r="D14" s="90">
        <f>bancodedados!Y120</f>
        <v>0</v>
      </c>
      <c r="E14" s="10" t="str">
        <f>IFERROR($B$14/F14-1, "")</f>
        <v/>
      </c>
      <c r="F14" s="90">
        <f>bancodedados!Y121</f>
        <v>0</v>
      </c>
      <c r="G14" s="10" t="str">
        <f>IFERROR($B$14/H14-1, "")</f>
        <v/>
      </c>
      <c r="H14" s="2"/>
      <c r="I14" s="10" t="str">
        <f>IFERROR($B$14/J14-1, "")</f>
        <v/>
      </c>
      <c r="J14" s="83"/>
      <c r="K14" s="10"/>
      <c r="L14" s="91"/>
    </row>
    <row r="15" spans="1:12" ht="14.45" customHeight="1">
      <c r="A15" s="1" t="str">
        <f>bancodedados!K1</f>
        <v>Preço Meli</v>
      </c>
      <c r="B15" s="90">
        <f>bancodedados!Z119</f>
        <v>0</v>
      </c>
      <c r="C15" s="10" t="str">
        <f>IFERROR($B$15/D15-1, "")</f>
        <v/>
      </c>
      <c r="D15" s="90">
        <f>bancodedados!Z120</f>
        <v>0</v>
      </c>
      <c r="E15" s="10" t="str">
        <f>IFERROR($B$15/F15-1, "")</f>
        <v/>
      </c>
      <c r="F15" s="90">
        <f>bancodedados!Z121</f>
        <v>0</v>
      </c>
      <c r="G15" s="10" t="str">
        <f>IFERROR($B$15/H15-1, "")</f>
        <v/>
      </c>
      <c r="H15" s="2"/>
      <c r="I15" s="10" t="str">
        <f>IFERROR($B$15/J15-1, "")</f>
        <v/>
      </c>
      <c r="J15" s="83"/>
      <c r="K15" s="10"/>
      <c r="L15" s="91"/>
    </row>
    <row r="16" spans="1:12">
      <c r="A16" s="1" t="str">
        <f>bancodedados!L1</f>
        <v>Preço Amazon</v>
      </c>
      <c r="B16" s="90">
        <f>bancodedados!AA119</f>
        <v>0</v>
      </c>
      <c r="C16" s="10" t="str">
        <f>IFERROR($B$16/D16-1, "")</f>
        <v/>
      </c>
      <c r="D16" s="90">
        <f>bancodedados!AA120</f>
        <v>0</v>
      </c>
      <c r="E16" s="10" t="str">
        <f>IFERROR($B$16/F16-1, "")</f>
        <v/>
      </c>
      <c r="F16" s="90">
        <f>bancodedados!AA121</f>
        <v>0</v>
      </c>
      <c r="G16" s="10" t="str">
        <f>IFERROR($B$16/H16-1, "")</f>
        <v/>
      </c>
      <c r="H16" s="2"/>
      <c r="I16" s="10" t="str">
        <f>IFERROR($B$16/J16-1, "")</f>
        <v/>
      </c>
      <c r="J16" s="83"/>
      <c r="K16" s="10"/>
      <c r="L16" s="91"/>
    </row>
    <row r="17" spans="1:12" ht="15.75" thickBot="1">
      <c r="A17" s="15" t="str">
        <f>bancodedados!M1</f>
        <v>Preço Carrefour</v>
      </c>
      <c r="B17" s="92">
        <f>bancodedados!AB119</f>
        <v>0</v>
      </c>
      <c r="C17" s="17" t="str">
        <f>IFERROR($B$17/D17-1, "")</f>
        <v/>
      </c>
      <c r="D17" s="92">
        <f>bancodedados!AB120</f>
        <v>0</v>
      </c>
      <c r="E17" s="17" t="str">
        <f>IFERROR($B$17/F17-1, "")</f>
        <v/>
      </c>
      <c r="F17" s="92">
        <f>bancodedados!AB121</f>
        <v>0</v>
      </c>
      <c r="G17" s="10" t="str">
        <f>IFERROR($B$17/H17-1, "")</f>
        <v/>
      </c>
      <c r="H17" s="2"/>
      <c r="I17" s="17" t="str">
        <f>IFERROR($B$17/J17-1, "")</f>
        <v/>
      </c>
      <c r="J17" s="83"/>
      <c r="K17" s="17"/>
      <c r="L17" s="93"/>
    </row>
    <row r="18" spans="1:12" ht="15.75" thickBot="1">
      <c r="A18" s="15" t="str">
        <f>bancodedados!N1</f>
        <v>Preço Casa e Video</v>
      </c>
      <c r="B18" s="60">
        <f>bancodedados!AC119</f>
        <v>0</v>
      </c>
      <c r="C18" s="17" t="str">
        <f>IFERROR($B$18/D18-1, "")</f>
        <v/>
      </c>
      <c r="D18" s="60">
        <f>bancodedados!AC120</f>
        <v>0</v>
      </c>
      <c r="E18" s="17" t="str">
        <f>IFERROR($B$18/F18-1, "")</f>
        <v/>
      </c>
      <c r="F18" s="60">
        <f>bancodedados!AC121</f>
        <v>0</v>
      </c>
      <c r="G18" s="10" t="str">
        <f>IFERROR($B$18/H18-1, "")</f>
        <v/>
      </c>
      <c r="H18" s="2"/>
      <c r="I18" s="17" t="str">
        <f>IFERROR($B$18/J18-1, "")</f>
        <v/>
      </c>
      <c r="J18" s="83"/>
      <c r="K18" s="17"/>
      <c r="L18" s="61"/>
    </row>
    <row r="19" spans="1:12" ht="15.75" thickBot="1">
      <c r="A19" s="15" t="str">
        <f>bancodedados!O1</f>
        <v>Preço Le Biscuit</v>
      </c>
      <c r="B19" s="60">
        <f>bancodedados!AD119</f>
        <v>0</v>
      </c>
      <c r="C19" s="17" t="str">
        <f>IFERROR($B$19/D19-1, "")</f>
        <v/>
      </c>
      <c r="D19" s="60">
        <f>bancodedados!AD120</f>
        <v>0</v>
      </c>
      <c r="E19" s="17" t="str">
        <f>IFERROR($B$19/F19-1, "")</f>
        <v/>
      </c>
      <c r="F19" s="60">
        <f>bancodedados!AD121</f>
        <v>0</v>
      </c>
      <c r="G19" s="10" t="str">
        <f>IFERROR($B$19/H19-1, "")</f>
        <v/>
      </c>
      <c r="H19" s="2"/>
      <c r="I19" s="17" t="str">
        <f>IFERROR($B$19/J19-1, "")</f>
        <v/>
      </c>
      <c r="J19" s="83"/>
      <c r="K19" s="17"/>
      <c r="L19" s="61"/>
    </row>
    <row r="20" spans="1:12" ht="15.75" thickBot="1">
      <c r="A20" s="15" t="str">
        <f>bancodedados!P1</f>
        <v>Preço eFacil</v>
      </c>
      <c r="B20" s="60">
        <f>bancodedados!AE119</f>
        <v>0</v>
      </c>
      <c r="C20" s="17" t="str">
        <f>IFERROR($B$20/D20-1, "")</f>
        <v/>
      </c>
      <c r="D20" s="60">
        <f>bancodedados!AE120</f>
        <v>0</v>
      </c>
      <c r="E20" s="17" t="str">
        <f>IFERROR($B$20/F20-1, "")</f>
        <v/>
      </c>
      <c r="F20" s="60">
        <f>bancodedados!AE121</f>
        <v>0</v>
      </c>
      <c r="G20" s="10" t="str">
        <f>IFERROR($B$20/H20-1, "")</f>
        <v/>
      </c>
      <c r="H20" s="2"/>
      <c r="I20" s="17" t="str">
        <f>IFERROR($B$20/J20-1, "")</f>
        <v/>
      </c>
      <c r="J20" s="83"/>
      <c r="K20" s="17"/>
      <c r="L20" s="61"/>
    </row>
    <row r="21" spans="1:12" ht="15.75" thickBot="1">
      <c r="A21" s="15" t="str">
        <f>bancodedados!Q1</f>
        <v>Preço Gazin</v>
      </c>
      <c r="B21" s="62">
        <f>bancodedados!AF119</f>
        <v>0</v>
      </c>
      <c r="C21" s="17" t="str">
        <f>IFERROR($B$21/D21-1, "")</f>
        <v/>
      </c>
      <c r="D21" s="60">
        <f>bancodedados!AF120</f>
        <v>0</v>
      </c>
      <c r="E21" s="17" t="str">
        <f>IFERROR($B$21/F21-1, "")</f>
        <v/>
      </c>
      <c r="F21" s="60">
        <f>bancodedados!AF121</f>
        <v>0</v>
      </c>
      <c r="G21" s="10" t="str">
        <f>IFERROR($B$21/H21-1, "")</f>
        <v/>
      </c>
      <c r="H21" s="2"/>
      <c r="I21" s="17" t="str">
        <f>IFERROR($B$21/J21-1, "")</f>
        <v/>
      </c>
      <c r="J21" s="83"/>
      <c r="K21" s="17"/>
      <c r="L21" s="61"/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17 E12:E17 I12:I21">
    <cfRule type="cellIs" dxfId="137" priority="17" operator="lessThan">
      <formula>0</formula>
    </cfRule>
    <cfRule type="cellIs" dxfId="136" priority="18" operator="greaterThan">
      <formula>0</formula>
    </cfRule>
  </conditionalFormatting>
  <conditionalFormatting sqref="K12:K17">
    <cfRule type="cellIs" dxfId="135" priority="15" operator="lessThan">
      <formula>0</formula>
    </cfRule>
    <cfRule type="cellIs" dxfId="134" priority="16" operator="greaterThan">
      <formula>0</formula>
    </cfRule>
  </conditionalFormatting>
  <conditionalFormatting sqref="C18:C21 E18:E21">
    <cfRule type="cellIs" dxfId="133" priority="7" operator="lessThan">
      <formula>0</formula>
    </cfRule>
    <cfRule type="cellIs" dxfId="132" priority="8" operator="greaterThan">
      <formula>0</formula>
    </cfRule>
  </conditionalFormatting>
  <conditionalFormatting sqref="K18:K21">
    <cfRule type="cellIs" dxfId="131" priority="5" operator="lessThan">
      <formula>0</formula>
    </cfRule>
    <cfRule type="cellIs" dxfId="130" priority="6" operator="greaterThan">
      <formula>0</formula>
    </cfRule>
  </conditionalFormatting>
  <conditionalFormatting sqref="G12:G21">
    <cfRule type="cellIs" dxfId="129" priority="1" operator="lessThan">
      <formula>0</formula>
    </cfRule>
    <cfRule type="cellIs" dxfId="128" priority="2" operator="greaterThan">
      <formula>0</formula>
    </cfRule>
  </conditionalFormatting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99639B-F5B9-4273-ABF9-D2986C7419C6}">
  <sheetPr codeName="Planilha31">
    <pageSetUpPr fitToPage="1"/>
  </sheetPr>
  <dimension ref="A2:L21"/>
  <sheetViews>
    <sheetView zoomScale="85" zoomScaleNormal="85" workbookViewId="0">
      <selection activeCell="K12" sqref="K12"/>
    </sheetView>
  </sheetViews>
  <sheetFormatPr defaultRowHeight="15"/>
  <cols>
    <col min="1" max="1" width="20.42578125" bestFit="1" customWidth="1"/>
    <col min="2" max="2" width="25.5703125" style="49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147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126" t="s">
        <v>148</v>
      </c>
      <c r="B4" s="127"/>
      <c r="C4" s="127"/>
      <c r="D4" s="127"/>
      <c r="E4" s="127"/>
      <c r="F4" s="127"/>
      <c r="G4" s="127"/>
      <c r="H4" s="127"/>
      <c r="I4" s="127"/>
      <c r="J4" s="127"/>
      <c r="K4" s="127"/>
      <c r="L4" s="128"/>
    </row>
    <row r="5" spans="1:12" ht="101.25" customHeight="1">
      <c r="A5" s="37" t="s">
        <v>2</v>
      </c>
      <c r="B5" s="38"/>
      <c r="C5" s="129" t="s">
        <v>3</v>
      </c>
      <c r="D5" s="39"/>
      <c r="E5" s="129" t="s">
        <v>4</v>
      </c>
      <c r="F5" s="39"/>
      <c r="G5" s="129" t="s">
        <v>5</v>
      </c>
      <c r="H5" s="50"/>
      <c r="I5" s="129" t="s">
        <v>6</v>
      </c>
      <c r="J5" s="51"/>
      <c r="K5" s="129" t="s">
        <v>7</v>
      </c>
      <c r="L5" s="52"/>
    </row>
    <row r="6" spans="1:12" ht="14.45" customHeight="1">
      <c r="A6" s="1" t="s">
        <v>8</v>
      </c>
      <c r="B6" s="4" t="s">
        <v>9</v>
      </c>
      <c r="C6" s="113"/>
      <c r="D6" s="4" t="s">
        <v>149</v>
      </c>
      <c r="E6" s="113"/>
      <c r="F6" s="4" t="s">
        <v>98</v>
      </c>
      <c r="G6" s="113"/>
      <c r="H6" s="4" t="s">
        <v>150</v>
      </c>
      <c r="I6" s="113"/>
      <c r="J6" s="4" t="s">
        <v>149</v>
      </c>
      <c r="K6" s="113"/>
      <c r="L6" s="12"/>
    </row>
    <row r="7" spans="1:12" ht="14.45" customHeight="1">
      <c r="A7" s="1" t="s">
        <v>15</v>
      </c>
      <c r="B7" s="5" t="s">
        <v>151</v>
      </c>
      <c r="C7" s="113"/>
      <c r="D7" s="2" t="s">
        <v>152</v>
      </c>
      <c r="E7" s="113"/>
      <c r="F7" s="11" t="s">
        <v>153</v>
      </c>
      <c r="G7" s="113"/>
      <c r="H7" s="2" t="s">
        <v>154</v>
      </c>
      <c r="I7" s="113"/>
      <c r="J7" s="5" t="s">
        <v>155</v>
      </c>
      <c r="K7" s="113"/>
      <c r="L7" s="7"/>
    </row>
    <row r="8" spans="1:12" ht="30">
      <c r="A8" s="1" t="s">
        <v>22</v>
      </c>
      <c r="B8" s="2" t="s">
        <v>156</v>
      </c>
      <c r="C8" s="113"/>
      <c r="D8" s="2" t="s">
        <v>157</v>
      </c>
      <c r="E8" s="113"/>
      <c r="F8" s="2" t="s">
        <v>158</v>
      </c>
      <c r="G8" s="113"/>
      <c r="H8" s="2" t="s">
        <v>159</v>
      </c>
      <c r="I8" s="113"/>
      <c r="J8" s="2" t="s">
        <v>160</v>
      </c>
      <c r="K8" s="113"/>
      <c r="L8" s="3"/>
    </row>
    <row r="9" spans="1:12" ht="14.45" customHeight="1">
      <c r="A9" s="1" t="s">
        <v>161</v>
      </c>
      <c r="B9" s="5" t="s">
        <v>162</v>
      </c>
      <c r="C9" s="113"/>
      <c r="D9" s="5" t="s">
        <v>163</v>
      </c>
      <c r="E9" s="113"/>
      <c r="F9" s="5" t="s">
        <v>163</v>
      </c>
      <c r="G9" s="113"/>
      <c r="H9" s="5" t="s">
        <v>163</v>
      </c>
      <c r="I9" s="113"/>
      <c r="J9" s="5" t="s">
        <v>163</v>
      </c>
      <c r="K9" s="113"/>
      <c r="L9" s="7"/>
    </row>
    <row r="10" spans="1:12" ht="14.45" customHeight="1">
      <c r="A10" s="1" t="s">
        <v>164</v>
      </c>
      <c r="B10" s="36" t="s">
        <v>165</v>
      </c>
      <c r="C10" s="113"/>
      <c r="D10" s="2" t="s">
        <v>166</v>
      </c>
      <c r="E10" s="113"/>
      <c r="F10" s="2" t="s">
        <v>167</v>
      </c>
      <c r="G10" s="113"/>
      <c r="H10" s="2" t="s">
        <v>168</v>
      </c>
      <c r="I10" s="113"/>
      <c r="J10" s="5" t="s">
        <v>169</v>
      </c>
      <c r="K10" s="113"/>
      <c r="L10" s="7"/>
    </row>
    <row r="11" spans="1:12" ht="14.45" customHeight="1">
      <c r="A11" s="1" t="s">
        <v>170</v>
      </c>
      <c r="B11" s="5"/>
      <c r="C11" s="19"/>
      <c r="D11" s="2"/>
      <c r="E11" s="19"/>
      <c r="F11" s="2"/>
      <c r="G11" s="19"/>
      <c r="H11" s="2"/>
      <c r="I11" s="19"/>
      <c r="J11" s="5"/>
      <c r="K11" s="19"/>
      <c r="L11" s="3"/>
    </row>
    <row r="12" spans="1:12" ht="14.45" customHeight="1">
      <c r="A12" s="1" t="str">
        <f>bancodedados!H1</f>
        <v>Preço site Marca (PVP)</v>
      </c>
      <c r="B12" s="53">
        <f>bancodedados!W36</f>
        <v>319.89999999999998</v>
      </c>
      <c r="C12" s="10">
        <f>IFERROR($B$12/D12-1, "")</f>
        <v>6.6688896298766176E-2</v>
      </c>
      <c r="D12" s="8">
        <f>bancodedados!W37</f>
        <v>299.89999999999998</v>
      </c>
      <c r="E12" s="10" t="str">
        <f>IFERROR($B$12/F12-1, "")</f>
        <v/>
      </c>
      <c r="F12" s="8" t="str">
        <f>bancodedados!W38</f>
        <v>R$ 379,99</v>
      </c>
      <c r="G12" s="10">
        <f>IFERROR($B$12/H12-1, "")</f>
        <v>0.33347228011671515</v>
      </c>
      <c r="H12" s="8">
        <f>bancodedados!W39</f>
        <v>239.9</v>
      </c>
      <c r="I12" s="10" t="str">
        <f>IFERROR($B$12/J12-1, "")</f>
        <v/>
      </c>
      <c r="J12" s="8" t="str">
        <f>bancodedados!W40</f>
        <v>Indisponivel</v>
      </c>
      <c r="K12" s="10" t="str">
        <f>IFERROR($B$12/L12-1, "")</f>
        <v/>
      </c>
      <c r="L12" s="13"/>
    </row>
    <row r="13" spans="1:12">
      <c r="A13" s="1" t="str">
        <f>bancodedados!I1</f>
        <v>Preço Magazine</v>
      </c>
      <c r="B13" s="53">
        <f>bancodedados!X36</f>
        <v>0</v>
      </c>
      <c r="C13" s="10" t="str">
        <f>IFERROR($B$13/D13-1, "")</f>
        <v/>
      </c>
      <c r="D13" s="8">
        <f>bancodedados!X37</f>
        <v>0</v>
      </c>
      <c r="E13" s="10" t="str">
        <f>IFERROR($B$13/F13-1, "")</f>
        <v/>
      </c>
      <c r="F13" s="8">
        <f>bancodedados!X38</f>
        <v>0</v>
      </c>
      <c r="G13" s="10" t="str">
        <f>IFERROR($B$13/H13-1, "")</f>
        <v/>
      </c>
      <c r="H13" s="8">
        <f>bancodedados!X39</f>
        <v>0</v>
      </c>
      <c r="I13" s="10" t="str">
        <f>IFERROR($B$13/J13-1, "")</f>
        <v/>
      </c>
      <c r="J13" s="8">
        <f>bancodedados!X40</f>
        <v>0</v>
      </c>
      <c r="K13" s="10" t="str">
        <f>IFERROR($B$13/L13-1, "")</f>
        <v/>
      </c>
      <c r="L13" s="13"/>
    </row>
    <row r="14" spans="1:12">
      <c r="A14" s="1" t="str">
        <f>bancodedados!J1</f>
        <v>Preço Casas Bahia</v>
      </c>
      <c r="B14" s="53" t="str">
        <f>bancodedados!Y36</f>
        <v>Indisponivel</v>
      </c>
      <c r="C14" s="10" t="str">
        <f>IFERROR($B$14/D14-1, "")</f>
        <v/>
      </c>
      <c r="D14" s="8" t="str">
        <f>bancodedados!Y37</f>
        <v>Indisponivel</v>
      </c>
      <c r="E14" s="10" t="str">
        <f>IFERROR($B$14/F14-1, "")</f>
        <v/>
      </c>
      <c r="F14" s="8" t="str">
        <f>bancodedados!Y38</f>
        <v>Indisponivel</v>
      </c>
      <c r="G14" s="10" t="str">
        <f>IFERROR($B$14/H14-1, "")</f>
        <v/>
      </c>
      <c r="H14" s="8" t="str">
        <f>bancodedados!Y39</f>
        <v>Indisponivel</v>
      </c>
      <c r="I14" s="10" t="str">
        <f>IFERROR($B$14/J14-1, "")</f>
        <v/>
      </c>
      <c r="J14" s="8" t="str">
        <f>bancodedados!Y40</f>
        <v>Indisponivel</v>
      </c>
      <c r="K14" s="10" t="str">
        <f>IFERROR($B$14/L14-1, "")</f>
        <v/>
      </c>
      <c r="L14" s="13"/>
    </row>
    <row r="15" spans="1:12">
      <c r="A15" s="1" t="str">
        <f>bancodedados!K1</f>
        <v>Preço Meli</v>
      </c>
      <c r="B15" s="53">
        <f>bancodedados!Z36</f>
        <v>161</v>
      </c>
      <c r="C15" s="10">
        <f>IFERROR($B$15/D15-1, "")</f>
        <v>-0.22889027252263039</v>
      </c>
      <c r="D15" s="8">
        <f>bancodedados!Z37</f>
        <v>208.79</v>
      </c>
      <c r="E15" s="10">
        <f>IFERROR($B$15/F15-1, "")</f>
        <v>-0.45679678801578993</v>
      </c>
      <c r="F15" s="8">
        <f>bancodedados!Z38</f>
        <v>296.39</v>
      </c>
      <c r="G15" s="10" t="str">
        <f>IFERROR($B$15/H15-1, "")</f>
        <v/>
      </c>
      <c r="H15" s="8" t="str">
        <f>bancodedados!Z39</f>
        <v>Indisponivel</v>
      </c>
      <c r="I15" s="10">
        <f>IFERROR($B$15/J15-1, "")</f>
        <v>4.2103559870550162</v>
      </c>
      <c r="J15" s="8">
        <f>bancodedados!Z40</f>
        <v>30.9</v>
      </c>
      <c r="K15" s="10" t="str">
        <f>IFERROR($B$15/L15-1, "")</f>
        <v/>
      </c>
      <c r="L15" s="13"/>
    </row>
    <row r="16" spans="1:12">
      <c r="A16" s="1" t="str">
        <f>bancodedados!L1</f>
        <v>Preço Amazon</v>
      </c>
      <c r="B16" s="53">
        <f>bancodedados!AA36</f>
        <v>0</v>
      </c>
      <c r="C16" s="10" t="str">
        <f>IFERROR($B$16/D16-1, "")</f>
        <v/>
      </c>
      <c r="D16" s="8">
        <f>bancodedados!AA37</f>
        <v>0</v>
      </c>
      <c r="E16" s="10" t="str">
        <f>IFERROR($B$16/F16-1, "")</f>
        <v/>
      </c>
      <c r="F16" s="8">
        <f>bancodedados!AA38</f>
        <v>0</v>
      </c>
      <c r="G16" s="10" t="str">
        <f>IFERROR($B$16/H16-1, "")</f>
        <v/>
      </c>
      <c r="H16" s="8">
        <f>bancodedados!AA39</f>
        <v>0</v>
      </c>
      <c r="I16" s="10" t="str">
        <f>IFERROR($B$16/J16-1, "")</f>
        <v/>
      </c>
      <c r="J16" s="8">
        <f>bancodedados!AA40</f>
        <v>0</v>
      </c>
      <c r="K16" s="10" t="str">
        <f>IFERROR($B$16/L16-1, "")</f>
        <v/>
      </c>
      <c r="L16" s="13"/>
    </row>
    <row r="17" spans="1:12" ht="15.75" thickBot="1">
      <c r="A17" s="15" t="str">
        <f>bancodedados!M1</f>
        <v>Preço Carrefour</v>
      </c>
      <c r="B17" s="53" t="str">
        <f>bancodedados!AB36</f>
        <v>Indisponivel</v>
      </c>
      <c r="C17" s="17" t="str">
        <f>IFERROR($B$17/D17-1, "")</f>
        <v/>
      </c>
      <c r="D17" s="8" t="str">
        <f>bancodedados!AB37</f>
        <v>Indisponivel</v>
      </c>
      <c r="E17" s="17" t="str">
        <f>IFERROR($B$17/F17-1, "")</f>
        <v/>
      </c>
      <c r="F17" s="8" t="str">
        <f>bancodedados!AB38</f>
        <v>Indisponivel</v>
      </c>
      <c r="G17" s="17" t="str">
        <f>IFERROR($B$17/H17-1, "")</f>
        <v/>
      </c>
      <c r="H17" s="8" t="str">
        <f>bancodedados!AB39</f>
        <v>Indisponivel</v>
      </c>
      <c r="I17" s="17" t="str">
        <f>IFERROR($B$17/J17-1, "")</f>
        <v/>
      </c>
      <c r="J17" s="8" t="str">
        <f>bancodedados!AB40</f>
        <v>Indisponivel</v>
      </c>
      <c r="K17" s="17" t="str">
        <f>IFERROR($B$17/L17-1, "")</f>
        <v/>
      </c>
      <c r="L17" s="13"/>
    </row>
    <row r="18" spans="1:12" ht="15.75" thickBot="1">
      <c r="A18" s="15" t="str">
        <f>bancodedados!N1</f>
        <v>Preço Casa e Video</v>
      </c>
      <c r="B18" s="53">
        <f>bancodedados!AC36</f>
        <v>0</v>
      </c>
      <c r="C18" s="17" t="str">
        <f>IFERROR($B$18/D18-1, "")</f>
        <v/>
      </c>
      <c r="D18" s="8">
        <f>bancodedados!AC37</f>
        <v>0</v>
      </c>
      <c r="E18" s="17" t="str">
        <f>IFERROR($B$18/F18-1, "")</f>
        <v/>
      </c>
      <c r="F18" s="8">
        <f>bancodedados!AC38</f>
        <v>0</v>
      </c>
      <c r="G18" s="17" t="str">
        <f>IFERROR($B$18/H18-1, "")</f>
        <v/>
      </c>
      <c r="H18" s="8">
        <f>bancodedados!AC39</f>
        <v>0</v>
      </c>
      <c r="I18" s="17" t="str">
        <f>IFERROR($B$18/J18-1, "")</f>
        <v/>
      </c>
      <c r="J18" s="8">
        <f>bancodedados!AC40</f>
        <v>0</v>
      </c>
      <c r="K18" s="17" t="str">
        <f>IFERROR($B$18/L18-1, "")</f>
        <v/>
      </c>
      <c r="L18" s="13"/>
    </row>
    <row r="19" spans="1:12" ht="15.75" thickBot="1">
      <c r="A19" s="15" t="str">
        <f>bancodedados!O1</f>
        <v>Preço Le Biscuit</v>
      </c>
      <c r="B19" s="53">
        <f>bancodedados!AD36</f>
        <v>0</v>
      </c>
      <c r="C19" s="17" t="str">
        <f>IFERROR($B$19/D19-1, "")</f>
        <v/>
      </c>
      <c r="D19" s="8">
        <f>bancodedados!AD37</f>
        <v>0</v>
      </c>
      <c r="E19" s="17" t="str">
        <f>IFERROR($B$19/F19-1, "")</f>
        <v/>
      </c>
      <c r="F19" s="8">
        <f>bancodedados!AD38</f>
        <v>0</v>
      </c>
      <c r="G19" s="17" t="str">
        <f>IFERROR($B$19/H19-1, "")</f>
        <v/>
      </c>
      <c r="H19" s="8">
        <f>bancodedados!AD39</f>
        <v>0</v>
      </c>
      <c r="I19" s="17" t="str">
        <f>IFERROR($B$19/J19-1, "")</f>
        <v/>
      </c>
      <c r="J19" s="8">
        <f>bancodedados!AD40</f>
        <v>0</v>
      </c>
      <c r="K19" s="17" t="str">
        <f>IFERROR($B$19/L19-1, "")</f>
        <v/>
      </c>
      <c r="L19" s="13"/>
    </row>
    <row r="20" spans="1:12" ht="15.75" thickBot="1">
      <c r="A20" s="15" t="str">
        <f>bancodedados!P1</f>
        <v>Preço eFacil</v>
      </c>
      <c r="B20" s="53" t="str">
        <f>bancodedados!AE36</f>
        <v>Indisponivel</v>
      </c>
      <c r="C20" s="17" t="str">
        <f>IFERROR($B$20/D20-1, "")</f>
        <v/>
      </c>
      <c r="D20" s="8" t="str">
        <f>bancodedados!AE37</f>
        <v>Indisponivel</v>
      </c>
      <c r="E20" s="17" t="str">
        <f>IFERROR($B$20/F20-1, "")</f>
        <v/>
      </c>
      <c r="F20" s="8">
        <f>bancodedados!AE38</f>
        <v>293.68</v>
      </c>
      <c r="G20" s="17" t="str">
        <f>IFERROR($B$20/H20-1, "")</f>
        <v/>
      </c>
      <c r="H20" s="8">
        <f>bancodedados!AE39</f>
        <v>219</v>
      </c>
      <c r="I20" s="17" t="str">
        <f>IFERROR($B$20/J20-1, "")</f>
        <v/>
      </c>
      <c r="J20" s="8">
        <f>bancodedados!AE40</f>
        <v>0</v>
      </c>
      <c r="K20" s="17" t="str">
        <f>IFERROR($B$20/L20-1, "")</f>
        <v/>
      </c>
      <c r="L20" s="13"/>
    </row>
    <row r="21" spans="1:12" ht="15.75" thickBot="1">
      <c r="A21" s="15" t="str">
        <f>bancodedados!Q1</f>
        <v>Preço Gazin</v>
      </c>
      <c r="B21" s="53" t="str">
        <f>bancodedados!AF36</f>
        <v>Indisponivel</v>
      </c>
      <c r="C21" s="17" t="str">
        <f>IFERROR($B$21/D21-1, "")</f>
        <v/>
      </c>
      <c r="D21" s="8" t="str">
        <f>bancodedados!AF37</f>
        <v>Indisponivel</v>
      </c>
      <c r="E21" s="17" t="str">
        <f>IFERROR($B$21/F21-1, "")</f>
        <v/>
      </c>
      <c r="F21" s="8" t="str">
        <f>bancodedados!AF38</f>
        <v>Indisponivel</v>
      </c>
      <c r="G21" s="17" t="str">
        <f>IFERROR($B$21/H21-1, "")</f>
        <v/>
      </c>
      <c r="H21" s="8" t="str">
        <f>bancodedados!AF39</f>
        <v>Indisponivel</v>
      </c>
      <c r="I21" s="17" t="str">
        <f>IFERROR($B$21/J21-1, "")</f>
        <v/>
      </c>
      <c r="J21" s="8" t="str">
        <f>bancodedados!AF40</f>
        <v>Indisponivel</v>
      </c>
      <c r="K21" s="17" t="str">
        <f>IFERROR($B$21/L21-1, "")</f>
        <v/>
      </c>
      <c r="L21" s="13"/>
    </row>
  </sheetData>
  <mergeCells count="7">
    <mergeCell ref="A3:L3"/>
    <mergeCell ref="A4:L4"/>
    <mergeCell ref="C5:C10"/>
    <mergeCell ref="E5:E10"/>
    <mergeCell ref="G5:G10"/>
    <mergeCell ref="I5:I10"/>
    <mergeCell ref="K5:K10"/>
  </mergeCells>
  <conditionalFormatting sqref="C12:C21 E12:E21 I12:I21">
    <cfRule type="cellIs" dxfId="127" priority="5" operator="lessThan">
      <formula>0</formula>
    </cfRule>
    <cfRule type="cellIs" dxfId="126" priority="6" operator="greaterThan">
      <formula>0</formula>
    </cfRule>
  </conditionalFormatting>
  <conditionalFormatting sqref="G12:G21">
    <cfRule type="cellIs" dxfId="125" priority="1" operator="lessThan">
      <formula>0</formula>
    </cfRule>
    <cfRule type="cellIs" dxfId="124" priority="2" operator="greaterThan">
      <formula>0</formula>
    </cfRule>
  </conditionalFormatting>
  <conditionalFormatting sqref="K12:K21">
    <cfRule type="cellIs" dxfId="123" priority="3" operator="lessThan">
      <formula>0</formula>
    </cfRule>
    <cfRule type="cellIs" dxfId="122" priority="4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F0796-17AE-45C4-BDFD-DCDC6666E11E}">
  <sheetPr codeName="Planilha61">
    <pageSetUpPr fitToPage="1"/>
  </sheetPr>
  <dimension ref="A2:V21"/>
  <sheetViews>
    <sheetView zoomScale="85" zoomScaleNormal="85" workbookViewId="0">
      <selection activeCell="I27" sqref="I27"/>
    </sheetView>
  </sheetViews>
  <sheetFormatPr defaultRowHeight="15"/>
  <cols>
    <col min="1" max="1" width="20.42578125" bestFit="1" customWidth="1"/>
    <col min="2" max="2" width="25.5703125" style="49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  <col min="13" max="13" width="15.140625" customWidth="1"/>
    <col min="14" max="14" width="25.5703125" customWidth="1"/>
    <col min="15" max="15" width="15.140625" customWidth="1"/>
    <col min="16" max="16" width="25.5703125" customWidth="1"/>
    <col min="17" max="17" width="15.140625" customWidth="1"/>
    <col min="18" max="18" width="25.5703125" customWidth="1"/>
    <col min="19" max="19" width="15.140625" customWidth="1"/>
    <col min="20" max="20" width="25.5703125" customWidth="1"/>
    <col min="21" max="21" width="15.140625" customWidth="1"/>
    <col min="22" max="22" width="25.5703125" customWidth="1"/>
  </cols>
  <sheetData>
    <row r="2" spans="1:22" ht="15.75" thickBot="1"/>
    <row r="3" spans="1:22">
      <c r="A3" s="109" t="s">
        <v>171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0"/>
      <c r="M3" s="110"/>
      <c r="N3" s="110"/>
      <c r="O3" s="110"/>
      <c r="P3" s="110"/>
      <c r="Q3" s="110"/>
      <c r="R3" s="110"/>
      <c r="S3" s="110"/>
      <c r="T3" s="110"/>
      <c r="U3" s="110"/>
      <c r="V3" s="111"/>
    </row>
    <row r="4" spans="1:22" ht="15.75" thickBot="1">
      <c r="A4" s="126" t="s">
        <v>172</v>
      </c>
      <c r="B4" s="127"/>
      <c r="C4" s="127"/>
      <c r="D4" s="127"/>
      <c r="E4" s="127"/>
      <c r="F4" s="127"/>
      <c r="G4" s="127"/>
      <c r="H4" s="127"/>
      <c r="I4" s="127"/>
      <c r="J4" s="127"/>
      <c r="K4" s="127"/>
      <c r="L4" s="127"/>
      <c r="M4" s="127"/>
      <c r="N4" s="127"/>
      <c r="O4" s="127"/>
      <c r="P4" s="127"/>
      <c r="Q4" s="127"/>
      <c r="R4" s="127"/>
      <c r="S4" s="127"/>
      <c r="T4" s="127"/>
      <c r="U4" s="127"/>
      <c r="V4" s="128"/>
    </row>
    <row r="5" spans="1:22" ht="101.25" customHeight="1">
      <c r="A5" s="37" t="s">
        <v>2</v>
      </c>
      <c r="B5" s="38"/>
      <c r="C5" s="129" t="s">
        <v>3</v>
      </c>
      <c r="D5" s="39"/>
      <c r="E5" s="129" t="s">
        <v>4</v>
      </c>
      <c r="F5" s="39"/>
      <c r="G5" s="129" t="s">
        <v>5</v>
      </c>
      <c r="H5" s="50"/>
      <c r="I5" s="129" t="s">
        <v>6</v>
      </c>
      <c r="J5" s="51"/>
      <c r="K5" s="129" t="s">
        <v>7</v>
      </c>
      <c r="L5" s="51"/>
      <c r="M5" s="129" t="s">
        <v>173</v>
      </c>
      <c r="N5" s="51"/>
      <c r="O5" s="129" t="s">
        <v>174</v>
      </c>
      <c r="P5" s="51"/>
      <c r="Q5" s="129" t="s">
        <v>175</v>
      </c>
      <c r="R5" s="51"/>
      <c r="S5" s="129" t="s">
        <v>176</v>
      </c>
      <c r="T5" s="51"/>
      <c r="U5" s="129" t="s">
        <v>177</v>
      </c>
      <c r="V5" s="52"/>
    </row>
    <row r="6" spans="1:22" ht="14.45" customHeight="1">
      <c r="A6" s="1" t="s">
        <v>8</v>
      </c>
      <c r="B6" s="4" t="s">
        <v>9</v>
      </c>
      <c r="C6" s="113"/>
      <c r="D6" s="4" t="s">
        <v>178</v>
      </c>
      <c r="E6" s="113"/>
      <c r="F6" s="4" t="s">
        <v>178</v>
      </c>
      <c r="G6" s="113"/>
      <c r="H6" s="4" t="s">
        <v>149</v>
      </c>
      <c r="I6" s="113"/>
      <c r="J6" s="4" t="s">
        <v>179</v>
      </c>
      <c r="K6" s="113"/>
      <c r="L6" s="4" t="s">
        <v>14</v>
      </c>
      <c r="M6" s="113"/>
      <c r="N6" s="4" t="s">
        <v>180</v>
      </c>
      <c r="O6" s="113"/>
      <c r="P6" s="4" t="s">
        <v>179</v>
      </c>
      <c r="Q6" s="113"/>
      <c r="R6" s="4" t="s">
        <v>98</v>
      </c>
      <c r="S6" s="113"/>
      <c r="T6" s="4" t="s">
        <v>180</v>
      </c>
      <c r="U6" s="113"/>
      <c r="V6" s="12" t="s">
        <v>149</v>
      </c>
    </row>
    <row r="7" spans="1:22" ht="14.45" customHeight="1">
      <c r="A7" s="1" t="s">
        <v>15</v>
      </c>
      <c r="B7" s="5" t="s">
        <v>181</v>
      </c>
      <c r="C7" s="113"/>
      <c r="D7" s="2" t="s">
        <v>182</v>
      </c>
      <c r="E7" s="113"/>
      <c r="F7" s="11" t="s">
        <v>183</v>
      </c>
      <c r="G7" s="113"/>
      <c r="H7" s="2" t="s">
        <v>184</v>
      </c>
      <c r="I7" s="113"/>
      <c r="J7" s="5" t="s">
        <v>185</v>
      </c>
      <c r="K7" s="113"/>
      <c r="L7" s="5" t="s">
        <v>186</v>
      </c>
      <c r="M7" s="113"/>
      <c r="N7" s="5" t="s">
        <v>187</v>
      </c>
      <c r="O7" s="113"/>
      <c r="P7" s="5" t="s">
        <v>188</v>
      </c>
      <c r="Q7" s="113"/>
      <c r="R7" s="5" t="s">
        <v>189</v>
      </c>
      <c r="S7" s="113"/>
      <c r="T7" s="5" t="s">
        <v>190</v>
      </c>
      <c r="U7" s="113"/>
      <c r="V7" s="7" t="s">
        <v>191</v>
      </c>
    </row>
    <row r="8" spans="1:22" ht="30">
      <c r="A8" s="1" t="s">
        <v>22</v>
      </c>
      <c r="B8" s="2" t="s">
        <v>192</v>
      </c>
      <c r="C8" s="113"/>
      <c r="D8" s="2" t="s">
        <v>158</v>
      </c>
      <c r="E8" s="113"/>
      <c r="F8" s="2" t="s">
        <v>193</v>
      </c>
      <c r="G8" s="113"/>
      <c r="H8" s="2" t="s">
        <v>194</v>
      </c>
      <c r="I8" s="113"/>
      <c r="J8" s="2" t="s">
        <v>195</v>
      </c>
      <c r="K8" s="113"/>
      <c r="L8" s="2" t="s">
        <v>196</v>
      </c>
      <c r="M8" s="113"/>
      <c r="N8" s="2" t="s">
        <v>197</v>
      </c>
      <c r="O8" s="113"/>
      <c r="P8" s="2" t="s">
        <v>198</v>
      </c>
      <c r="Q8" s="113"/>
      <c r="R8" s="2" t="s">
        <v>199</v>
      </c>
      <c r="S8" s="113"/>
      <c r="T8" s="2" t="s">
        <v>200</v>
      </c>
      <c r="U8" s="113"/>
      <c r="V8" s="3" t="s">
        <v>201</v>
      </c>
    </row>
    <row r="9" spans="1:22" ht="14.45" customHeight="1">
      <c r="A9" s="1" t="s">
        <v>161</v>
      </c>
      <c r="B9" s="5" t="s">
        <v>202</v>
      </c>
      <c r="C9" s="113"/>
      <c r="D9" s="5" t="s">
        <v>202</v>
      </c>
      <c r="E9" s="113"/>
      <c r="F9" s="5" t="s">
        <v>202</v>
      </c>
      <c r="G9" s="113"/>
      <c r="H9" s="5" t="s">
        <v>202</v>
      </c>
      <c r="I9" s="113"/>
      <c r="J9" s="5" t="s">
        <v>203</v>
      </c>
      <c r="K9" s="113"/>
      <c r="L9" s="5" t="s">
        <v>203</v>
      </c>
      <c r="M9" s="113"/>
      <c r="N9" s="5" t="s">
        <v>202</v>
      </c>
      <c r="O9" s="113"/>
      <c r="P9" s="5" t="s">
        <v>203</v>
      </c>
      <c r="Q9" s="113"/>
      <c r="R9" s="5" t="s">
        <v>204</v>
      </c>
      <c r="S9" s="113"/>
      <c r="T9" s="5" t="s">
        <v>202</v>
      </c>
      <c r="U9" s="113"/>
      <c r="V9" s="7" t="s">
        <v>202</v>
      </c>
    </row>
    <row r="10" spans="1:22" ht="14.45" customHeight="1">
      <c r="A10" s="1" t="s">
        <v>164</v>
      </c>
      <c r="B10" s="36" t="s">
        <v>205</v>
      </c>
      <c r="C10" s="113"/>
      <c r="D10" s="2" t="s">
        <v>167</v>
      </c>
      <c r="E10" s="113"/>
      <c r="F10" s="2" t="s">
        <v>167</v>
      </c>
      <c r="G10" s="113"/>
      <c r="H10" s="2" t="s">
        <v>165</v>
      </c>
      <c r="I10" s="113"/>
      <c r="J10" s="5" t="s">
        <v>205</v>
      </c>
      <c r="K10" s="113"/>
      <c r="L10" s="5" t="s">
        <v>206</v>
      </c>
      <c r="M10" s="113"/>
      <c r="N10" s="5" t="s">
        <v>167</v>
      </c>
      <c r="O10" s="113"/>
      <c r="P10" s="5" t="s">
        <v>205</v>
      </c>
      <c r="Q10" s="113"/>
      <c r="R10" s="5" t="s">
        <v>165</v>
      </c>
      <c r="S10" s="113"/>
      <c r="T10" s="5" t="s">
        <v>205</v>
      </c>
      <c r="U10" s="113"/>
      <c r="V10" s="7" t="s">
        <v>165</v>
      </c>
    </row>
    <row r="11" spans="1:22" ht="14.45" customHeight="1">
      <c r="A11" s="1" t="s">
        <v>170</v>
      </c>
      <c r="B11" s="5"/>
      <c r="C11" s="19"/>
      <c r="D11" s="2"/>
      <c r="E11" s="19"/>
      <c r="F11" s="2" t="s">
        <v>207</v>
      </c>
      <c r="G11" s="19"/>
      <c r="H11" s="2" t="s">
        <v>207</v>
      </c>
      <c r="I11" s="19"/>
      <c r="J11" s="5"/>
      <c r="K11" s="19"/>
      <c r="L11" s="2" t="s">
        <v>207</v>
      </c>
      <c r="M11" s="19"/>
      <c r="N11" s="2"/>
      <c r="O11" s="19"/>
      <c r="P11" s="2"/>
      <c r="Q11" s="19"/>
      <c r="R11" s="2"/>
      <c r="S11" s="19"/>
      <c r="T11" s="2"/>
      <c r="U11" s="19"/>
      <c r="V11" s="3"/>
    </row>
    <row r="12" spans="1:22" ht="14.45" customHeight="1">
      <c r="A12" s="1" t="str">
        <f>bancodedados!H1</f>
        <v>Preço site Marca (PVP)</v>
      </c>
      <c r="B12" s="53">
        <f>bancodedados!W25</f>
        <v>199.9</v>
      </c>
      <c r="C12" s="10" t="str">
        <f>IFERROR($B$12/D12-1, "")</f>
        <v/>
      </c>
      <c r="D12" s="8" t="str">
        <f>bancodedados!W26</f>
        <v>R$ 309,99</v>
      </c>
      <c r="E12" s="10" t="str">
        <f>IFERROR($B$12/F12-1, "")</f>
        <v/>
      </c>
      <c r="F12" s="8" t="str">
        <f>bancodedados!W27</f>
        <v>R$ 269,99</v>
      </c>
      <c r="G12" s="10">
        <f>IFERROR($B$12/H12-1, "")</f>
        <v>-0.41188584877905265</v>
      </c>
      <c r="H12" s="8">
        <f>bancodedados!W28</f>
        <v>339.9</v>
      </c>
      <c r="I12" s="10">
        <f>IFERROR($B$12/J12-1, "")</f>
        <v>-0.23085802231627539</v>
      </c>
      <c r="J12" s="8">
        <f>bancodedados!W29</f>
        <v>259.89999999999998</v>
      </c>
      <c r="K12" s="10" t="str">
        <f>IFERROR($B$12/L12-1, "")</f>
        <v/>
      </c>
      <c r="L12" s="8" t="str">
        <f>bancodedados!W30</f>
        <v>R$ 299,90</v>
      </c>
      <c r="M12" s="10" t="str">
        <f>IFERROR($B$12/N12-1, "")</f>
        <v/>
      </c>
      <c r="N12" s="8" t="str">
        <f>bancodedados!W31</f>
        <v>Indisponivel</v>
      </c>
      <c r="O12" s="10">
        <f>IFERROR($B$12/P12-1, "")</f>
        <v>-0.20008003201280511</v>
      </c>
      <c r="P12" s="8">
        <f>bancodedados!W32</f>
        <v>249.9</v>
      </c>
      <c r="Q12" s="10" t="str">
        <f>IFERROR($B$12/R12-1, "")</f>
        <v/>
      </c>
      <c r="R12" s="8" t="str">
        <f>bancodedados!W33</f>
        <v>R$ 319,99</v>
      </c>
      <c r="S12" s="10">
        <f>IFERROR($B$12/T12-1, "")</f>
        <v>-9.0950432014552107E-2</v>
      </c>
      <c r="T12" s="8">
        <f>bancodedados!W34</f>
        <v>219.9</v>
      </c>
      <c r="U12" s="10" t="str">
        <f>IFERROR($B$12/V12-1, "")</f>
        <v/>
      </c>
      <c r="V12" s="13" t="str">
        <f>bancodedados!W35</f>
        <v>Indisponivel</v>
      </c>
    </row>
    <row r="13" spans="1:22">
      <c r="A13" s="1" t="str">
        <f>bancodedados!I1</f>
        <v>Preço Magazine</v>
      </c>
      <c r="B13" s="53">
        <f>bancodedados!X25</f>
        <v>0</v>
      </c>
      <c r="C13" s="10" t="str">
        <f>IFERROR($B$13/D13-1, "")</f>
        <v/>
      </c>
      <c r="D13" s="8">
        <f>bancodedados!X26</f>
        <v>0</v>
      </c>
      <c r="E13" s="10" t="str">
        <f>IFERROR($B$13/F13-1, "")</f>
        <v/>
      </c>
      <c r="F13" s="8">
        <f>bancodedados!X27</f>
        <v>0</v>
      </c>
      <c r="G13" s="10" t="str">
        <f>IFERROR($B$13/H13-1, "")</f>
        <v/>
      </c>
      <c r="H13" s="8">
        <f>bancodedados!X28</f>
        <v>0</v>
      </c>
      <c r="I13" s="10" t="str">
        <f>IFERROR($B$13/J13-1, "")</f>
        <v/>
      </c>
      <c r="J13" s="8">
        <f>bancodedados!X29</f>
        <v>0</v>
      </c>
      <c r="K13" s="10" t="str">
        <f>IFERROR($B$13/L13-1, "")</f>
        <v/>
      </c>
      <c r="L13" s="9">
        <f>bancodedados!X30</f>
        <v>0</v>
      </c>
      <c r="M13" s="10" t="str">
        <f>IFERROR($B$13/N13-1, "")</f>
        <v/>
      </c>
      <c r="N13" s="9">
        <f>bancodedados!X31</f>
        <v>0</v>
      </c>
      <c r="O13" s="10" t="str">
        <f>IFERROR($B$13/P13-1, "")</f>
        <v/>
      </c>
      <c r="P13" s="9">
        <f>bancodedados!X32</f>
        <v>0</v>
      </c>
      <c r="Q13" s="10" t="str">
        <f>IFERROR($B$13/R13-1, "")</f>
        <v/>
      </c>
      <c r="R13" s="9">
        <f>bancodedados!X33</f>
        <v>0</v>
      </c>
      <c r="S13" s="10" t="str">
        <f>IFERROR($B$13/T13-1, "")</f>
        <v/>
      </c>
      <c r="T13" s="9">
        <f>bancodedados!X34</f>
        <v>0</v>
      </c>
      <c r="U13" s="10" t="str">
        <f>IFERROR($B$13/V13-1, "")</f>
        <v/>
      </c>
      <c r="V13" s="14">
        <f>bancodedados!X35</f>
        <v>0</v>
      </c>
    </row>
    <row r="14" spans="1:22">
      <c r="A14" s="1" t="str">
        <f>bancodedados!J1</f>
        <v>Preço Casas Bahia</v>
      </c>
      <c r="B14" s="53" t="str">
        <f>bancodedados!Y25</f>
        <v>Indisponivel</v>
      </c>
      <c r="C14" s="10" t="str">
        <f>IFERROR($B$14/D14-1, "")</f>
        <v/>
      </c>
      <c r="D14" s="8" t="str">
        <f>bancodedados!Y26</f>
        <v>Indisponivel</v>
      </c>
      <c r="E14" s="10" t="str">
        <f>IFERROR($B$14/F14-1, "")</f>
        <v/>
      </c>
      <c r="F14" s="8" t="str">
        <f>bancodedados!Y27</f>
        <v>Indisponivel</v>
      </c>
      <c r="G14" s="10" t="str">
        <f>IFERROR($B$14/H14-1, "")</f>
        <v/>
      </c>
      <c r="H14" s="8" t="str">
        <f>bancodedados!Y28</f>
        <v>Indisponivel</v>
      </c>
      <c r="I14" s="10" t="str">
        <f>IFERROR($B$14/J14-1, "")</f>
        <v/>
      </c>
      <c r="J14" s="8" t="str">
        <f>bancodedados!Y29</f>
        <v>Indisponivel</v>
      </c>
      <c r="K14" s="10" t="str">
        <f>IFERROR($B$14/L14-1, "")</f>
        <v/>
      </c>
      <c r="L14" s="9" t="str">
        <f>bancodedados!Y30</f>
        <v>Indisponivel</v>
      </c>
      <c r="M14" s="10" t="str">
        <f>IFERROR($B$14/N14-1, "")</f>
        <v/>
      </c>
      <c r="N14" s="9" t="str">
        <f>bancodedados!Y31</f>
        <v>Indisponivel</v>
      </c>
      <c r="O14" s="10" t="str">
        <f>IFERROR($B$14/P14-1, "")</f>
        <v/>
      </c>
      <c r="P14" s="9" t="str">
        <f>bancodedados!Y32</f>
        <v>Indisponivel</v>
      </c>
      <c r="Q14" s="10" t="str">
        <f>IFERROR($B$14/R14-1, "")</f>
        <v/>
      </c>
      <c r="R14" s="9" t="str">
        <f>bancodedados!Y33</f>
        <v>Indisponivel</v>
      </c>
      <c r="S14" s="10" t="str">
        <f>IFERROR($B$14/T14-1, "")</f>
        <v/>
      </c>
      <c r="T14" s="9" t="str">
        <f>bancodedados!Y34</f>
        <v>Indisponivel</v>
      </c>
      <c r="U14" s="10" t="str">
        <f>IFERROR($B$14/V14-1, "")</f>
        <v/>
      </c>
      <c r="V14" s="14" t="str">
        <f>bancodedados!Y35</f>
        <v>Indisponivel</v>
      </c>
    </row>
    <row r="15" spans="1:22">
      <c r="A15" s="1" t="str">
        <f>bancodedados!K1</f>
        <v>Preço Meli</v>
      </c>
      <c r="B15" s="53">
        <f>bancodedados!Z25</f>
        <v>152.55000000000001</v>
      </c>
      <c r="C15" s="10" t="str">
        <f>IFERROR($B$15/D15-1, "")</f>
        <v/>
      </c>
      <c r="D15" s="8" t="str">
        <f>bancodedados!Z26</f>
        <v>Indisponivel</v>
      </c>
      <c r="E15" s="10">
        <f>IFERROR($B$15/F15-1, "")</f>
        <v>-0.27009569377990428</v>
      </c>
      <c r="F15" s="8">
        <f>bancodedados!Z27</f>
        <v>209</v>
      </c>
      <c r="G15" s="10">
        <f>IFERROR($B$15/H15-1, "")</f>
        <v>4.2791310072416433E-3</v>
      </c>
      <c r="H15" s="8">
        <f>bancodedados!Z28</f>
        <v>151.9</v>
      </c>
      <c r="I15" s="10">
        <f>IFERROR($B$15/J15-1, "")</f>
        <v>-5.2484472049689423E-2</v>
      </c>
      <c r="J15" s="8">
        <f>bancodedados!Z29</f>
        <v>161</v>
      </c>
      <c r="K15" s="10" t="str">
        <f>IFERROR($B$15/L15-1, "")</f>
        <v/>
      </c>
      <c r="L15" s="9" t="str">
        <f>bancodedados!Z30</f>
        <v>Indisponivel</v>
      </c>
      <c r="M15" s="10">
        <f>IFERROR($B$15/N15-1, "")</f>
        <v>4.6710037174721197</v>
      </c>
      <c r="N15" s="9">
        <f>bancodedados!Z31</f>
        <v>26.9</v>
      </c>
      <c r="O15" s="10">
        <f>IFERROR($B$15/P15-1, "")</f>
        <v>-0.37663452108532192</v>
      </c>
      <c r="P15" s="9">
        <f>bancodedados!Z32</f>
        <v>244.72</v>
      </c>
      <c r="Q15" s="10">
        <f>IFERROR($B$15/R15-1, "")</f>
        <v>-0.48738196848012361</v>
      </c>
      <c r="R15" s="9">
        <f>bancodedados!Z33</f>
        <v>297.58999999999997</v>
      </c>
      <c r="S15" s="10" t="str">
        <f>IFERROR($B$15/T15-1, "")</f>
        <v/>
      </c>
      <c r="T15" s="9" t="str">
        <f>bancodedados!Z34</f>
        <v>Indisponivel</v>
      </c>
      <c r="U15" s="10">
        <f>IFERROR($B$15/V15-1, "")</f>
        <v>-0.42886559341070762</v>
      </c>
      <c r="V15" s="14">
        <f>bancodedados!Z35</f>
        <v>267.10000000000002</v>
      </c>
    </row>
    <row r="16" spans="1:22">
      <c r="A16" s="1" t="str">
        <f>bancodedados!L1</f>
        <v>Preço Amazon</v>
      </c>
      <c r="B16" s="53">
        <f>bancodedados!AA25</f>
        <v>146.94</v>
      </c>
      <c r="C16" s="10" t="str">
        <f>IFERROR($B$16/D16-1, "")</f>
        <v/>
      </c>
      <c r="D16" s="8" t="str">
        <f>bancodedados!AA26</f>
        <v>Indisponivel</v>
      </c>
      <c r="E16" s="10" t="str">
        <f>IFERROR($B$16/F16-1, "")</f>
        <v/>
      </c>
      <c r="F16" s="8" t="str">
        <f>bancodedados!AA27</f>
        <v>Indisponivel</v>
      </c>
      <c r="G16" s="10">
        <f>IFERROR($B$16/H16-1, "")</f>
        <v>3.3333333333333437E-2</v>
      </c>
      <c r="H16" s="8">
        <f>bancodedados!AA28</f>
        <v>142.19999999999999</v>
      </c>
      <c r="I16" s="10">
        <f>IFERROR($B$16/J16-1, "")</f>
        <v>-0.20202020202020199</v>
      </c>
      <c r="J16" s="8">
        <f>bancodedados!AA29</f>
        <v>184.14</v>
      </c>
      <c r="K16" s="10" t="str">
        <f>IFERROR($B$16/L16-1, "")</f>
        <v/>
      </c>
      <c r="L16" s="9" t="str">
        <f>bancodedados!AA30</f>
        <v>Indisponivel</v>
      </c>
      <c r="M16" s="10" t="str">
        <f>IFERROR($B$16/N16-1, "")</f>
        <v/>
      </c>
      <c r="N16" s="9" t="str">
        <f>bancodedados!AA31</f>
        <v>Indisponivel</v>
      </c>
      <c r="O16" s="10">
        <f>IFERROR($B$16/P16-1, "")</f>
        <v>-0.12540920183322413</v>
      </c>
      <c r="P16" s="9">
        <f>bancodedados!AA32</f>
        <v>168.01</v>
      </c>
      <c r="Q16" s="10">
        <f>IFERROR($B$16/R16-1, "")</f>
        <v>-0.31624011167985111</v>
      </c>
      <c r="R16" s="9">
        <f>bancodedados!AA33</f>
        <v>214.9</v>
      </c>
      <c r="S16" s="10" t="str">
        <f>IFERROR($B$16/T16-1, "")</f>
        <v/>
      </c>
      <c r="T16" s="9" t="str">
        <f>bancodedados!AA34</f>
        <v>Indisponivel</v>
      </c>
      <c r="U16" s="10" t="str">
        <f>IFERROR($B$16/V16-1, "")</f>
        <v/>
      </c>
      <c r="V16" s="14">
        <f>bancodedados!AA35</f>
        <v>0</v>
      </c>
    </row>
    <row r="17" spans="1:22" ht="15.75" thickBot="1">
      <c r="A17" s="15" t="str">
        <f>bancodedados!M1</f>
        <v>Preço Carrefour</v>
      </c>
      <c r="B17" s="53" t="str">
        <f>bancodedados!AB25</f>
        <v>Indisponivel</v>
      </c>
      <c r="C17" s="17" t="str">
        <f>IFERROR($B$17/D17-1, "")</f>
        <v/>
      </c>
      <c r="D17" s="8" t="str">
        <f>bancodedados!AB26</f>
        <v>Indisponivel</v>
      </c>
      <c r="E17" s="17" t="str">
        <f>IFERROR($B$17/F17-1, "")</f>
        <v/>
      </c>
      <c r="F17" s="8" t="str">
        <f>bancodedados!AB27</f>
        <v>Indisponivel</v>
      </c>
      <c r="G17" s="17" t="str">
        <f>IFERROR($B$17/H17-1, "")</f>
        <v/>
      </c>
      <c r="H17" s="8" t="str">
        <f>bancodedados!AB28</f>
        <v>Indisponivel</v>
      </c>
      <c r="I17" s="17" t="str">
        <f>IFERROR($B$17/J17-1, "")</f>
        <v/>
      </c>
      <c r="J17" s="8" t="str">
        <f>bancodedados!AB29</f>
        <v>Indisponivel</v>
      </c>
      <c r="K17" s="17" t="str">
        <f>IFERROR($B$17/L17-1, "")</f>
        <v/>
      </c>
      <c r="L17" s="16" t="str">
        <f>bancodedados!AB30</f>
        <v>Indisponivel</v>
      </c>
      <c r="M17" s="17" t="str">
        <f>IFERROR($B$17/N17-1, "")</f>
        <v/>
      </c>
      <c r="N17" s="16" t="str">
        <f>bancodedados!AB31</f>
        <v>Indisponivel</v>
      </c>
      <c r="O17" s="17" t="str">
        <f>IFERROR($B$17/P17-1, "")</f>
        <v/>
      </c>
      <c r="P17" s="16" t="str">
        <f>bancodedados!AB32</f>
        <v>Indisponivel</v>
      </c>
      <c r="Q17" s="17" t="str">
        <f>IFERROR($B$17/R17-1, "")</f>
        <v/>
      </c>
      <c r="R17" s="16">
        <f>bancodedados!AB33</f>
        <v>289</v>
      </c>
      <c r="S17" s="17" t="str">
        <f>IFERROR($B$17/T17-1, "")</f>
        <v/>
      </c>
      <c r="T17" s="16" t="str">
        <f>bancodedados!AB34</f>
        <v>Indisponivel</v>
      </c>
      <c r="U17" s="17" t="str">
        <f>IFERROR($B$17/V17-1, "")</f>
        <v/>
      </c>
      <c r="V17" s="18" t="str">
        <f>bancodedados!AB35</f>
        <v>Indisponivel</v>
      </c>
    </row>
    <row r="18" spans="1:22" ht="15.75" thickBot="1">
      <c r="A18" s="15" t="str">
        <f>bancodedados!N1</f>
        <v>Preço Casa e Video</v>
      </c>
      <c r="B18" s="53">
        <f>bancodedados!AC25</f>
        <v>0</v>
      </c>
      <c r="C18" s="10" t="str">
        <f>IFERROR($B$18/D18-1, "")</f>
        <v/>
      </c>
      <c r="D18" s="8">
        <f>bancodedados!AC26</f>
        <v>0</v>
      </c>
      <c r="E18" s="17" t="str">
        <f>IFERROR($B$18/F18-1, "")</f>
        <v/>
      </c>
      <c r="F18" s="8">
        <f>bancodedados!AC27</f>
        <v>0</v>
      </c>
      <c r="G18" s="17" t="str">
        <f>IFERROR($B$18/H18-1, "")</f>
        <v/>
      </c>
      <c r="H18" s="8">
        <v>0</v>
      </c>
      <c r="I18" s="17" t="str">
        <f>IFERROR($B$18/J18-1, "")</f>
        <v/>
      </c>
      <c r="J18" s="8">
        <f>bancodedados!AC29</f>
        <v>0</v>
      </c>
      <c r="K18" s="17" t="str">
        <f>IFERROR($B$18/L18-1, "")</f>
        <v/>
      </c>
      <c r="L18" s="55">
        <f>bancodedados!AC30</f>
        <v>0</v>
      </c>
      <c r="M18" s="17" t="str">
        <f>IFERROR($B$18/N18-1, "")</f>
        <v/>
      </c>
      <c r="N18" s="55">
        <f>bancodedados!AC31</f>
        <v>0</v>
      </c>
      <c r="O18" s="17" t="str">
        <f>IFERROR($B$18/P18-1, "")</f>
        <v/>
      </c>
      <c r="P18" s="55">
        <f>bancodedados!AC32</f>
        <v>0</v>
      </c>
      <c r="Q18" s="17" t="str">
        <f>IFERROR($B$18/R18-1, "")</f>
        <v/>
      </c>
      <c r="R18" s="55">
        <f>bancodedados!AC33</f>
        <v>0</v>
      </c>
      <c r="S18" s="17" t="str">
        <f>IFERROR($B$18/T18-1, "")</f>
        <v/>
      </c>
      <c r="T18" s="55">
        <f>bancodedados!AC34</f>
        <v>0</v>
      </c>
      <c r="U18" s="17" t="str">
        <f>IFERROR($B$18/V18-1, "")</f>
        <v/>
      </c>
      <c r="V18" s="55">
        <f>bancodedados!AC35</f>
        <v>0</v>
      </c>
    </row>
    <row r="19" spans="1:22" ht="15.75" thickBot="1">
      <c r="A19" s="15" t="str">
        <f>bancodedados!O1</f>
        <v>Preço Le Biscuit</v>
      </c>
      <c r="B19" s="53">
        <f>bancodedados!AD25</f>
        <v>0</v>
      </c>
      <c r="C19" s="10" t="str">
        <f>IFERROR($B$19/D19-1, "")</f>
        <v/>
      </c>
      <c r="D19" s="8">
        <f>bancodedados!AD26</f>
        <v>0</v>
      </c>
      <c r="E19" s="17" t="str">
        <f>IFERROR($B$19/F19-1, "")</f>
        <v/>
      </c>
      <c r="F19" s="8">
        <f>bancodedados!AD27</f>
        <v>0</v>
      </c>
      <c r="G19" s="17" t="str">
        <f>IFERROR($B$19/H19-1, "")</f>
        <v/>
      </c>
      <c r="H19" s="8">
        <f>bancodedados!AD28</f>
        <v>0</v>
      </c>
      <c r="I19" s="17" t="str">
        <f>IFERROR($B$19/J19-1, "")</f>
        <v/>
      </c>
      <c r="J19" s="8">
        <f>bancodedados!AD29</f>
        <v>0</v>
      </c>
      <c r="K19" s="17" t="str">
        <f>IFERROR($B$19/L19-1, "")</f>
        <v/>
      </c>
      <c r="L19" s="55">
        <f>bancodedados!AD30</f>
        <v>0</v>
      </c>
      <c r="M19" s="17" t="str">
        <f>IFERROR($B$19/N19-1, "")</f>
        <v/>
      </c>
      <c r="N19" s="55">
        <f>bancodedados!AD31</f>
        <v>0</v>
      </c>
      <c r="O19" s="17" t="str">
        <f>IFERROR($B$19/P19-1, "")</f>
        <v/>
      </c>
      <c r="P19" s="55">
        <f>bancodedados!AD32</f>
        <v>0</v>
      </c>
      <c r="Q19" s="17" t="str">
        <f>IFERROR($B$19/R19-1, "")</f>
        <v/>
      </c>
      <c r="R19" s="55">
        <f>bancodedados!AD33</f>
        <v>0</v>
      </c>
      <c r="S19" s="17" t="str">
        <f>IFERROR($B$19/T19-1, "")</f>
        <v/>
      </c>
      <c r="T19" s="55">
        <f>bancodedados!AD34</f>
        <v>0</v>
      </c>
      <c r="U19" s="17" t="str">
        <f>IFERROR($B$19/V19-1, "")</f>
        <v/>
      </c>
      <c r="V19" s="55">
        <f>bancodedados!AD35</f>
        <v>0</v>
      </c>
    </row>
    <row r="20" spans="1:22" ht="15.75" thickBot="1">
      <c r="A20" s="15" t="str">
        <f>bancodedados!P1</f>
        <v>Preço eFacil</v>
      </c>
      <c r="B20" s="53">
        <f>bancodedados!AE25</f>
        <v>169</v>
      </c>
      <c r="C20" s="10" t="str">
        <f>IFERROR($B$20/D20-1, "")</f>
        <v/>
      </c>
      <c r="D20" s="8" t="str">
        <f>bancodedados!AE26</f>
        <v>Indisponivel</v>
      </c>
      <c r="E20" s="17">
        <f>IFERROR($B$20/F20-1, "")</f>
        <v>-0.19138755980861244</v>
      </c>
      <c r="F20" s="8">
        <f>bancodedados!AE27</f>
        <v>209</v>
      </c>
      <c r="G20" s="17">
        <f>IFERROR($B$20/H20-1, "")</f>
        <v>0.15500273373428097</v>
      </c>
      <c r="H20" s="8">
        <f>bancodedados!AE28</f>
        <v>146.32</v>
      </c>
      <c r="I20" s="17" t="str">
        <f>IFERROR($B$20/J20-1, "")</f>
        <v/>
      </c>
      <c r="J20" s="8" t="str">
        <f>bancodedados!AE29</f>
        <v>Indisponivel</v>
      </c>
      <c r="K20" s="17" t="str">
        <f>IFERROR($B$20/L20-1, "")</f>
        <v/>
      </c>
      <c r="L20" s="55" t="str">
        <f>bancodedados!AE30</f>
        <v>Indisponivel</v>
      </c>
      <c r="M20" s="17" t="str">
        <f>IFERROR($B$20/N20-1, "")</f>
        <v/>
      </c>
      <c r="N20" s="55" t="str">
        <f>bancodedados!AE31</f>
        <v>Indisponivel</v>
      </c>
      <c r="O20" s="17" t="str">
        <f>IFERROR($B$20/P20-1, "")</f>
        <v/>
      </c>
      <c r="P20" s="55" t="str">
        <f>bancodedados!AE32</f>
        <v>Indisponivel</v>
      </c>
      <c r="Q20" s="17" t="str">
        <f>IFERROR($B$20/R20-1, "")</f>
        <v/>
      </c>
      <c r="R20" s="55" t="str">
        <f>bancodedados!AE33</f>
        <v>Indisponivel</v>
      </c>
      <c r="S20" s="17" t="str">
        <f>IFERROR($B$20/T20-1, "")</f>
        <v/>
      </c>
      <c r="T20" s="55" t="str">
        <f>bancodedados!AE34</f>
        <v>Indisponivel</v>
      </c>
      <c r="U20" s="17" t="str">
        <f>IFERROR($B$20/V20-1, "")</f>
        <v/>
      </c>
      <c r="V20" s="55" t="str">
        <f>bancodedados!AE35</f>
        <v>Indisponivel</v>
      </c>
    </row>
    <row r="21" spans="1:22" ht="15.75" thickBot="1">
      <c r="A21" s="15" t="str">
        <f>bancodedados!Q1</f>
        <v>Preço Gazin</v>
      </c>
      <c r="B21" s="53" t="str">
        <f>bancodedados!AF25</f>
        <v>Indisponivel</v>
      </c>
      <c r="C21" s="10" t="str">
        <f>IFERROR($B$21/D21-1, "")</f>
        <v/>
      </c>
      <c r="D21" s="8" t="str">
        <f>bancodedados!AF26</f>
        <v>Indisponivel</v>
      </c>
      <c r="E21" s="17" t="str">
        <f>IFERROR($B$21/F21-1, "")</f>
        <v/>
      </c>
      <c r="F21" s="8">
        <f>bancodedados!AF27</f>
        <v>229.9</v>
      </c>
      <c r="G21" s="17" t="str">
        <f>IFERROR($B$21/H21-1, "")</f>
        <v/>
      </c>
      <c r="H21" s="8">
        <f>bancodedados!AF28</f>
        <v>149.9</v>
      </c>
      <c r="I21" s="17" t="str">
        <f>IFERROR($B$21/J21-1, "")</f>
        <v/>
      </c>
      <c r="J21" s="8" t="str">
        <f>bancodedados!AF29</f>
        <v>Indisponivel</v>
      </c>
      <c r="K21" s="17" t="str">
        <f>IFERROR($B$21/L21-1, "")</f>
        <v/>
      </c>
      <c r="L21" s="55" t="str">
        <f>bancodedados!AF30</f>
        <v>Indisponivel</v>
      </c>
      <c r="M21" s="17" t="str">
        <f>IFERROR($B$21/N21-1, "")</f>
        <v/>
      </c>
      <c r="N21" s="55" t="str">
        <f>bancodedados!AF31</f>
        <v>Indisponivel</v>
      </c>
      <c r="O21" s="17" t="str">
        <f>IFERROR($B$21/P21-1, "")</f>
        <v/>
      </c>
      <c r="P21" s="55">
        <f>bancodedados!AF32</f>
        <v>169.9</v>
      </c>
      <c r="Q21" s="17" t="str">
        <f>IFERROR($B$21/R21-1, "")</f>
        <v/>
      </c>
      <c r="R21" s="55">
        <f>bancodedados!AF33</f>
        <v>279.89999999999998</v>
      </c>
      <c r="S21" s="17" t="str">
        <f>IFERROR($B$21/T21-1, "")</f>
        <v/>
      </c>
      <c r="T21" s="55" t="str">
        <f>bancodedados!AF34</f>
        <v>Indisponivel</v>
      </c>
      <c r="U21" s="17" t="str">
        <f>IFERROR($B$21/V21-1, "")</f>
        <v/>
      </c>
      <c r="V21" s="55" t="str">
        <f>bancodedados!AF35</f>
        <v>Indisponivel</v>
      </c>
    </row>
  </sheetData>
  <mergeCells count="12">
    <mergeCell ref="S5:S10"/>
    <mergeCell ref="U5:U10"/>
    <mergeCell ref="A3:V3"/>
    <mergeCell ref="A4:V4"/>
    <mergeCell ref="C5:C10"/>
    <mergeCell ref="E5:E10"/>
    <mergeCell ref="G5:G10"/>
    <mergeCell ref="I5:I10"/>
    <mergeCell ref="K5:K10"/>
    <mergeCell ref="M5:M10"/>
    <mergeCell ref="O5:O10"/>
    <mergeCell ref="Q5:Q10"/>
  </mergeCells>
  <conditionalFormatting sqref="C12:C21 E12:E21 I12:I21">
    <cfRule type="cellIs" dxfId="121" priority="27" operator="lessThan">
      <formula>0</formula>
    </cfRule>
    <cfRule type="cellIs" dxfId="120" priority="28" operator="greaterThan">
      <formula>0</formula>
    </cfRule>
  </conditionalFormatting>
  <conditionalFormatting sqref="G12:G21">
    <cfRule type="cellIs" dxfId="119" priority="23" operator="lessThan">
      <formula>0</formula>
    </cfRule>
    <cfRule type="cellIs" dxfId="118" priority="24" operator="greaterThan">
      <formula>0</formula>
    </cfRule>
  </conditionalFormatting>
  <conditionalFormatting sqref="K12:K21">
    <cfRule type="cellIs" dxfId="117" priority="11" operator="lessThan">
      <formula>0</formula>
    </cfRule>
    <cfRule type="cellIs" dxfId="116" priority="12" operator="greaterThan">
      <formula>0</formula>
    </cfRule>
  </conditionalFormatting>
  <conditionalFormatting sqref="M12:M21">
    <cfRule type="cellIs" dxfId="115" priority="9" operator="lessThan">
      <formula>0</formula>
    </cfRule>
    <cfRule type="cellIs" dxfId="114" priority="10" operator="greaterThan">
      <formula>0</formula>
    </cfRule>
  </conditionalFormatting>
  <conditionalFormatting sqref="O12:O21">
    <cfRule type="cellIs" dxfId="113" priority="7" operator="lessThan">
      <formula>0</formula>
    </cfRule>
    <cfRule type="cellIs" dxfId="112" priority="8" operator="greaterThan">
      <formula>0</formula>
    </cfRule>
  </conditionalFormatting>
  <conditionalFormatting sqref="Q12:Q21">
    <cfRule type="cellIs" dxfId="111" priority="5" operator="lessThan">
      <formula>0</formula>
    </cfRule>
    <cfRule type="cellIs" dxfId="110" priority="6" operator="greaterThan">
      <formula>0</formula>
    </cfRule>
  </conditionalFormatting>
  <conditionalFormatting sqref="S12:S21">
    <cfRule type="cellIs" dxfId="109" priority="3" operator="lessThan">
      <formula>0</formula>
    </cfRule>
    <cfRule type="cellIs" dxfId="108" priority="4" operator="greaterThan">
      <formula>0</formula>
    </cfRule>
  </conditionalFormatting>
  <conditionalFormatting sqref="U12:U21">
    <cfRule type="cellIs" dxfId="107" priority="1" operator="lessThan">
      <formula>0</formula>
    </cfRule>
    <cfRule type="cellIs" dxfId="106" priority="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B968C4-E0A8-4EB9-AB60-D8ED4EF35B68}">
  <sheetPr codeName="Planilha71">
    <pageSetUpPr fitToPage="1"/>
  </sheetPr>
  <dimension ref="A2:L21"/>
  <sheetViews>
    <sheetView topLeftCell="C1" zoomScale="90" zoomScaleNormal="90" zoomScaleSheetLayoutView="50" workbookViewId="0">
      <selection activeCell="E25" sqref="E25"/>
    </sheetView>
  </sheetViews>
  <sheetFormatPr defaultRowHeight="15"/>
  <cols>
    <col min="1" max="1" width="20.42578125" bestFit="1" customWidth="1"/>
    <col min="2" max="2" width="25.5703125" customWidth="1"/>
    <col min="3" max="3" width="15.140625" customWidth="1"/>
    <col min="4" max="4" width="25.5703125" customWidth="1"/>
    <col min="5" max="5" width="15.140625" customWidth="1"/>
    <col min="6" max="6" width="25.5703125" customWidth="1"/>
    <col min="7" max="7" width="15.140625" customWidth="1"/>
    <col min="8" max="8" width="25.5703125" customWidth="1"/>
    <col min="9" max="9" width="15.140625" customWidth="1"/>
    <col min="10" max="10" width="25.5703125" customWidth="1"/>
    <col min="11" max="11" width="15.140625" customWidth="1"/>
    <col min="12" max="12" width="25.5703125" customWidth="1"/>
  </cols>
  <sheetData>
    <row r="2" spans="1:12" ht="15.75" thickBot="1"/>
    <row r="3" spans="1:12">
      <c r="A3" s="109" t="s">
        <v>208</v>
      </c>
      <c r="B3" s="110"/>
      <c r="C3" s="110"/>
      <c r="D3" s="110"/>
      <c r="E3" s="110"/>
      <c r="F3" s="110"/>
      <c r="G3" s="110"/>
      <c r="H3" s="110"/>
      <c r="I3" s="110"/>
      <c r="J3" s="110"/>
      <c r="K3" s="110"/>
      <c r="L3" s="111"/>
    </row>
    <row r="4" spans="1:12" ht="15.75" thickBot="1">
      <c r="A4" s="26"/>
      <c r="B4" s="27"/>
      <c r="C4" s="27"/>
      <c r="D4" s="27"/>
      <c r="E4" s="27"/>
      <c r="F4" s="27"/>
      <c r="G4" s="27"/>
      <c r="H4" s="27"/>
      <c r="I4" s="27"/>
      <c r="J4" s="27"/>
      <c r="K4" s="27"/>
      <c r="L4" s="28" t="s">
        <v>172</v>
      </c>
    </row>
    <row r="5" spans="1:12" ht="101.25" customHeight="1">
      <c r="A5" s="20" t="s">
        <v>2</v>
      </c>
      <c r="B5" s="21"/>
      <c r="C5" s="112" t="s">
        <v>3</v>
      </c>
      <c r="D5" s="22"/>
      <c r="E5" s="112" t="s">
        <v>4</v>
      </c>
      <c r="F5" s="22"/>
      <c r="G5" s="112" t="s">
        <v>5</v>
      </c>
      <c r="H5" s="23"/>
      <c r="I5" s="112" t="s">
        <v>6</v>
      </c>
      <c r="J5" s="24"/>
      <c r="K5" s="112" t="s">
        <v>7</v>
      </c>
      <c r="L5" s="25"/>
    </row>
    <row r="6" spans="1:12" ht="14.45" customHeight="1">
      <c r="A6" s="1" t="s">
        <v>8</v>
      </c>
      <c r="B6" s="4" t="s">
        <v>9</v>
      </c>
      <c r="C6" s="113"/>
      <c r="D6" s="4" t="s">
        <v>10</v>
      </c>
      <c r="E6" s="113"/>
      <c r="F6" s="4" t="s">
        <v>10</v>
      </c>
      <c r="G6" s="113"/>
      <c r="H6" s="4" t="s">
        <v>209</v>
      </c>
      <c r="I6" s="113"/>
      <c r="J6" s="4" t="s">
        <v>180</v>
      </c>
      <c r="K6" s="113"/>
      <c r="L6" s="12"/>
    </row>
    <row r="7" spans="1:12" ht="14.45" customHeight="1">
      <c r="A7" s="1" t="s">
        <v>15</v>
      </c>
      <c r="B7" s="5" t="s">
        <v>210</v>
      </c>
      <c r="C7" s="113"/>
      <c r="D7" s="2" t="s">
        <v>211</v>
      </c>
      <c r="E7" s="113"/>
      <c r="F7" s="11" t="s">
        <v>212</v>
      </c>
      <c r="G7" s="113"/>
      <c r="H7" s="2" t="s">
        <v>213</v>
      </c>
      <c r="I7" s="113"/>
      <c r="J7" s="5" t="s">
        <v>214</v>
      </c>
      <c r="K7" s="113"/>
      <c r="L7" s="7"/>
    </row>
    <row r="8" spans="1:12">
      <c r="A8" s="1" t="s">
        <v>22</v>
      </c>
      <c r="B8" s="2" t="s">
        <v>192</v>
      </c>
      <c r="C8" s="113"/>
      <c r="D8" s="2" t="s">
        <v>201</v>
      </c>
      <c r="E8" s="113"/>
      <c r="F8" s="2" t="s">
        <v>215</v>
      </c>
      <c r="G8" s="113"/>
      <c r="H8" s="2" t="s">
        <v>216</v>
      </c>
      <c r="I8" s="113"/>
      <c r="J8" s="2" t="s">
        <v>217</v>
      </c>
      <c r="K8" s="113"/>
      <c r="L8" s="3"/>
    </row>
    <row r="9" spans="1:12" ht="14.45" customHeight="1">
      <c r="A9" s="1" t="s">
        <v>161</v>
      </c>
      <c r="B9" s="5" t="s">
        <v>202</v>
      </c>
      <c r="C9" s="113"/>
      <c r="D9" s="6" t="s">
        <v>202</v>
      </c>
      <c r="E9" s="113"/>
      <c r="F9" s="5" t="s">
        <v>202</v>
      </c>
      <c r="G9" s="113"/>
      <c r="H9" s="5" t="s">
        <v>202</v>
      </c>
      <c r="I9" s="113"/>
      <c r="J9" s="5" t="s">
        <v>202</v>
      </c>
      <c r="K9" s="113"/>
      <c r="L9" s="7"/>
    </row>
    <row r="10" spans="1:12" ht="14.45" customHeight="1">
      <c r="A10" s="1" t="s">
        <v>164</v>
      </c>
      <c r="B10" s="5" t="s">
        <v>218</v>
      </c>
      <c r="C10" s="113"/>
      <c r="D10" s="5" t="s">
        <v>218</v>
      </c>
      <c r="E10" s="113"/>
      <c r="F10" s="5" t="s">
        <v>218</v>
      </c>
      <c r="G10" s="113"/>
      <c r="H10" s="2" t="s">
        <v>219</v>
      </c>
      <c r="I10" s="113"/>
      <c r="J10" s="5" t="s">
        <v>220</v>
      </c>
      <c r="K10" s="113"/>
      <c r="L10" s="7"/>
    </row>
    <row r="11" spans="1:12" ht="14.45" customHeight="1">
      <c r="A11" s="1" t="s">
        <v>170</v>
      </c>
      <c r="B11" s="5"/>
      <c r="C11" s="19"/>
      <c r="D11" s="2" t="s">
        <v>207</v>
      </c>
      <c r="E11" s="19"/>
      <c r="F11" s="2" t="s">
        <v>207</v>
      </c>
      <c r="G11" s="19"/>
      <c r="H11" s="2"/>
      <c r="I11" s="19"/>
      <c r="J11" s="5"/>
      <c r="K11" s="19"/>
      <c r="L11" s="7"/>
    </row>
    <row r="12" spans="1:12" ht="14.45" customHeight="1">
      <c r="A12" s="1" t="str">
        <f>bancodedados!H1</f>
        <v>Preço site Marca (PVP)</v>
      </c>
      <c r="B12" s="8">
        <f>bancodedados!W20</f>
        <v>154.9</v>
      </c>
      <c r="C12" s="10">
        <f>IFERROR($B$12/D12-1, "")</f>
        <v>-0.38015206082432973</v>
      </c>
      <c r="D12" s="8">
        <f>bancodedados!W21</f>
        <v>249.9</v>
      </c>
      <c r="E12" s="10" t="str">
        <f>IFERROR($B$12/F12-1, "")</f>
        <v/>
      </c>
      <c r="F12" s="8" t="str">
        <f>bancodedados!W22</f>
        <v>Indisponivel</v>
      </c>
      <c r="G12" s="10" t="str">
        <f>IFERROR($B$12/H12-1, "")</f>
        <v/>
      </c>
      <c r="H12" s="8" t="str">
        <f>bancodedados!W23</f>
        <v>Indisponivel</v>
      </c>
      <c r="I12" s="10" t="str">
        <f>IFERROR($B$12/J12-1, "")</f>
        <v/>
      </c>
      <c r="J12" s="8" t="str">
        <f>bancodedados!W24</f>
        <v>Indisponivel</v>
      </c>
      <c r="K12" s="10" t="str">
        <f>IFERROR($B$12/L12-1, "")</f>
        <v/>
      </c>
      <c r="L12" s="13"/>
    </row>
    <row r="13" spans="1:12">
      <c r="A13" s="1" t="str">
        <f>bancodedados!I1</f>
        <v>Preço Magazine</v>
      </c>
      <c r="B13" s="8">
        <f>bancodedados!X20</f>
        <v>0</v>
      </c>
      <c r="C13" s="10" t="str">
        <f>IFERROR($B$13/D13-1, "")</f>
        <v/>
      </c>
      <c r="D13" s="8">
        <f>bancodedados!X21</f>
        <v>0</v>
      </c>
      <c r="E13" s="10" t="str">
        <f>IFERROR($B$13/F13-1, "")</f>
        <v/>
      </c>
      <c r="F13" s="8">
        <f>bancodedados!X22</f>
        <v>0</v>
      </c>
      <c r="G13" s="10" t="str">
        <f>IFERROR($B$13/H13-1, "")</f>
        <v/>
      </c>
      <c r="H13" s="8">
        <f>bancodedados!X23</f>
        <v>0</v>
      </c>
      <c r="I13" s="10" t="str">
        <f>IFERROR($B$13/J13-1, "")</f>
        <v/>
      </c>
      <c r="J13" s="8">
        <f>bancodedados!X24</f>
        <v>0</v>
      </c>
      <c r="K13" s="10" t="str">
        <f>IFERROR($B$13/L13-1, "")</f>
        <v/>
      </c>
      <c r="L13" s="13"/>
    </row>
    <row r="14" spans="1:12">
      <c r="A14" s="1" t="str">
        <f>bancodedados!J1</f>
        <v>Preço Casas Bahia</v>
      </c>
      <c r="B14" s="8" t="str">
        <f>bancodedados!Y20</f>
        <v>Indisponivel</v>
      </c>
      <c r="C14" s="10" t="str">
        <f>IFERROR($B$14/D14-1, "")</f>
        <v/>
      </c>
      <c r="D14" s="8" t="str">
        <f>bancodedados!Y21</f>
        <v>Indisponivel</v>
      </c>
      <c r="E14" s="10" t="str">
        <f>IFERROR($B$14/F14-1, "")</f>
        <v/>
      </c>
      <c r="F14" s="8" t="str">
        <f>bancodedados!Y22</f>
        <v>Indisponivel</v>
      </c>
      <c r="G14" s="10" t="str">
        <f>IFERROR($B$14/H14-1, "")</f>
        <v/>
      </c>
      <c r="H14" s="8" t="str">
        <f>bancodedados!Y23</f>
        <v>Indisponivel</v>
      </c>
      <c r="I14" s="10" t="str">
        <f>IFERROR($B$14/J14-1, "")</f>
        <v/>
      </c>
      <c r="J14" s="8" t="str">
        <f>bancodedados!Y24</f>
        <v>Indisponivel</v>
      </c>
      <c r="K14" s="10" t="str">
        <f>IFERROR($B$14/L14-1, "")</f>
        <v/>
      </c>
      <c r="L14" s="13"/>
    </row>
    <row r="15" spans="1:12">
      <c r="A15" s="1" t="str">
        <f>bancodedados!K1</f>
        <v>Preço Meli</v>
      </c>
      <c r="B15" s="8">
        <f>bancodedados!Z20</f>
        <v>152.55000000000001</v>
      </c>
      <c r="C15" s="10">
        <f>IFERROR($B$15/D15-1, "")</f>
        <v>0.11350364963503656</v>
      </c>
      <c r="D15" s="8">
        <f>bancodedados!Z21</f>
        <v>137</v>
      </c>
      <c r="E15" s="10">
        <f>IFERROR($B$15/F15-1, "")</f>
        <v>7.8472958642630042E-2</v>
      </c>
      <c r="F15" s="8">
        <f>bancodedados!Z22</f>
        <v>141.44999999999999</v>
      </c>
      <c r="G15" s="10" t="str">
        <f>IFERROR($B$15/H15-1, "")</f>
        <v/>
      </c>
      <c r="H15" s="8" t="str">
        <f>bancodedados!Z23</f>
        <v>Indisponivel</v>
      </c>
      <c r="I15" s="10" t="str">
        <f>IFERROR($B$15/J15-1, "")</f>
        <v/>
      </c>
      <c r="J15" s="8" t="str">
        <f>bancodedados!Z24</f>
        <v>Indisponivel</v>
      </c>
      <c r="K15" s="10" t="str">
        <f>IFERROR($B$15/L15-1, "")</f>
        <v/>
      </c>
      <c r="L15" s="13"/>
    </row>
    <row r="16" spans="1:12">
      <c r="A16" s="1" t="str">
        <f>bancodedados!L1</f>
        <v>Preço Amazon</v>
      </c>
      <c r="B16" s="8">
        <f>bancodedados!AA20</f>
        <v>108.4</v>
      </c>
      <c r="C16" s="10">
        <f>IFERROR($B$16/D16-1, "")</f>
        <v>-1.3648771610554999E-2</v>
      </c>
      <c r="D16" s="8">
        <f>bancodedados!AA21</f>
        <v>109.9</v>
      </c>
      <c r="E16" s="10" t="str">
        <f>IFERROR($B$16/F16-1, "")</f>
        <v/>
      </c>
      <c r="F16" s="8" t="str">
        <f>bancodedados!AA22</f>
        <v>Indisponivel</v>
      </c>
      <c r="G16" s="10" t="str">
        <f>IFERROR($B$16/H16-1, "")</f>
        <v/>
      </c>
      <c r="H16" s="8" t="str">
        <f>bancodedados!AA23</f>
        <v>Indisponivel</v>
      </c>
      <c r="I16" s="10">
        <f>IFERROR($B$16/J16-1, "")</f>
        <v>-0.27685123415610402</v>
      </c>
      <c r="J16" s="8">
        <f>bancodedados!AA24</f>
        <v>149.9</v>
      </c>
      <c r="K16" s="10" t="str">
        <f>IFERROR($B$16/L16-1, "")</f>
        <v/>
      </c>
      <c r="L16" s="13"/>
    </row>
    <row r="17" spans="1:12" ht="15.75" thickBot="1">
      <c r="A17" s="15" t="str">
        <f>bancodedados!M1</f>
        <v>Preço Carrefour</v>
      </c>
      <c r="B17" s="8" t="str">
        <f>bancodedados!AB20</f>
        <v>Indisponivel</v>
      </c>
      <c r="C17" s="17" t="str">
        <f>IFERROR($B$17/D17-1, "")</f>
        <v/>
      </c>
      <c r="D17" s="8" t="str">
        <f>bancodedados!AB21</f>
        <v>Indisponivel</v>
      </c>
      <c r="E17" s="17" t="str">
        <f>IFERROR($B$17/F17-1, "")</f>
        <v/>
      </c>
      <c r="F17" s="8" t="str">
        <f>bancodedados!AB22</f>
        <v>Indisponivel</v>
      </c>
      <c r="G17" s="17" t="str">
        <f>IFERROR($B$17/H17-1, "")</f>
        <v/>
      </c>
      <c r="H17" s="8" t="str">
        <f>bancodedados!AB23</f>
        <v>Indisponivel</v>
      </c>
      <c r="I17" s="17" t="str">
        <f>IFERROR($B$17/J17-1, "")</f>
        <v/>
      </c>
      <c r="J17" s="8" t="str">
        <f>bancodedados!AB24</f>
        <v>Indisponivel</v>
      </c>
      <c r="K17" s="17" t="str">
        <f>IFERROR($B$17/L17-1, "")</f>
        <v/>
      </c>
      <c r="L17" s="13"/>
    </row>
    <row r="18" spans="1:12" ht="15.75" thickBot="1">
      <c r="A18" s="15" t="str">
        <f>bancodedados!N1</f>
        <v>Preço Casa e Video</v>
      </c>
      <c r="B18" s="8">
        <f>bancodedados!AC20</f>
        <v>0</v>
      </c>
      <c r="C18" s="17" t="str">
        <f>IFERROR($B$18/D18-1, "")</f>
        <v/>
      </c>
      <c r="D18" s="8">
        <f>bancodedados!AC21</f>
        <v>0</v>
      </c>
      <c r="E18" s="17" t="str">
        <f>IFERROR($B$18/F18-1, "")</f>
        <v/>
      </c>
      <c r="F18" s="8">
        <f>bancodedados!AC22</f>
        <v>0</v>
      </c>
      <c r="G18" s="17" t="str">
        <f>IFERROR($B$18/H18-1, "")</f>
        <v/>
      </c>
      <c r="H18" s="8">
        <f>bancodedados!AC23</f>
        <v>0</v>
      </c>
      <c r="I18" s="17" t="str">
        <f>IFERROR($B$18/J18-1, "")</f>
        <v/>
      </c>
      <c r="J18" s="8">
        <f>bancodedados!AC24</f>
        <v>0</v>
      </c>
      <c r="K18" s="17" t="str">
        <f>IFERROR($B$18/L18-1, "")</f>
        <v/>
      </c>
      <c r="L18" s="13"/>
    </row>
    <row r="19" spans="1:12" ht="15.75" thickBot="1">
      <c r="A19" s="15" t="str">
        <f>bancodedados!O1</f>
        <v>Preço Le Biscuit</v>
      </c>
      <c r="B19" s="8">
        <f>bancodedados!AD20</f>
        <v>0</v>
      </c>
      <c r="C19" s="17" t="str">
        <f>IFERROR($B$19/D19-1, "")</f>
        <v/>
      </c>
      <c r="D19" s="8">
        <f>bancodedados!AD21</f>
        <v>0</v>
      </c>
      <c r="E19" s="17" t="str">
        <f>IFERROR($B$19/F19-1, "")</f>
        <v/>
      </c>
      <c r="F19" s="8">
        <f>bancodedados!AD22</f>
        <v>0</v>
      </c>
      <c r="G19" s="17" t="str">
        <f>IFERROR($B$19/H19-1, "")</f>
        <v/>
      </c>
      <c r="H19" s="8">
        <f>bancodedados!AD23</f>
        <v>0</v>
      </c>
      <c r="I19" s="17" t="str">
        <f>IFERROR($B$19/J19-1, "")</f>
        <v/>
      </c>
      <c r="J19" s="8">
        <f>bancodedados!AD24</f>
        <v>0</v>
      </c>
      <c r="K19" s="17" t="str">
        <f>IFERROR($B$19/L19-1, "")</f>
        <v/>
      </c>
      <c r="L19" s="13"/>
    </row>
    <row r="20" spans="1:12" ht="15.75" thickBot="1">
      <c r="A20" s="15" t="str">
        <f>bancodedados!P1</f>
        <v>Preço eFacil</v>
      </c>
      <c r="B20" s="8">
        <f>bancodedados!AE20</f>
        <v>149</v>
      </c>
      <c r="C20" s="17">
        <f>IFERROR($B$20/D20-1, "")</f>
        <v>0.29858811225379123</v>
      </c>
      <c r="D20" s="8">
        <f>bancodedados!AE21</f>
        <v>114.74</v>
      </c>
      <c r="E20" s="17" t="str">
        <f>IFERROR($B$20/F20-1, "")</f>
        <v/>
      </c>
      <c r="F20" s="8" t="str">
        <f>bancodedados!AE22</f>
        <v>Indisponivel</v>
      </c>
      <c r="G20" s="17" t="str">
        <f>IFERROR($B$20/H20-1, "")</f>
        <v/>
      </c>
      <c r="H20" s="8" t="str">
        <f>bancodedados!AE23</f>
        <v>Indisponivel</v>
      </c>
      <c r="I20" s="17" t="str">
        <f>IFERROR($B$20/J20-1, "")</f>
        <v/>
      </c>
      <c r="J20" s="8" t="str">
        <f>bancodedados!AE24</f>
        <v>Indisponivel</v>
      </c>
      <c r="K20" s="17" t="str">
        <f>IFERROR($B$20/L20-1, "")</f>
        <v/>
      </c>
      <c r="L20" s="13"/>
    </row>
    <row r="21" spans="1:12" ht="15.75" thickBot="1">
      <c r="A21" s="15" t="str">
        <f>bancodedados!Q1</f>
        <v>Preço Gazin</v>
      </c>
      <c r="B21" s="8" t="str">
        <f>bancodedados!AF20</f>
        <v>Indisponivel</v>
      </c>
      <c r="C21" s="17" t="str">
        <f>IFERROR($B$21/D21-1, "")</f>
        <v/>
      </c>
      <c r="D21" s="8" t="str">
        <f>bancodedados!AF21</f>
        <v>Indisponivel</v>
      </c>
      <c r="E21" s="17" t="str">
        <f>IFERROR($B$21/F21-1, "")</f>
        <v/>
      </c>
      <c r="F21" s="8" t="str">
        <f>bancodedados!AF22</f>
        <v>Indisponivel</v>
      </c>
      <c r="G21" s="17" t="str">
        <f>IFERROR($B$21/H21-1, "")</f>
        <v/>
      </c>
      <c r="H21" s="8" t="str">
        <f>bancodedados!AF23</f>
        <v>Indisponivel</v>
      </c>
      <c r="I21" s="17" t="str">
        <f>IFERROR($B$21/J21-1, "")</f>
        <v/>
      </c>
      <c r="J21" s="8" t="str">
        <f>bancodedados!AF24</f>
        <v>Indisponivel</v>
      </c>
      <c r="K21" s="17" t="str">
        <f>IFERROR($B$21/L21-1, "")</f>
        <v/>
      </c>
      <c r="L21" s="13"/>
    </row>
  </sheetData>
  <mergeCells count="6">
    <mergeCell ref="A3:L3"/>
    <mergeCell ref="C5:C10"/>
    <mergeCell ref="E5:E10"/>
    <mergeCell ref="G5:G10"/>
    <mergeCell ref="I5:I10"/>
    <mergeCell ref="K5:K10"/>
  </mergeCells>
  <conditionalFormatting sqref="C12:C21 E12:E21 I12:I21">
    <cfRule type="cellIs" dxfId="105" priority="13" operator="lessThan">
      <formula>0</formula>
    </cfRule>
    <cfRule type="cellIs" dxfId="104" priority="14" operator="greaterThan">
      <formula>0</formula>
    </cfRule>
  </conditionalFormatting>
  <conditionalFormatting sqref="G12:G21">
    <cfRule type="cellIs" dxfId="103" priority="9" operator="lessThan">
      <formula>0</formula>
    </cfRule>
    <cfRule type="cellIs" dxfId="102" priority="10" operator="greaterThan">
      <formula>0</formula>
    </cfRule>
  </conditionalFormatting>
  <conditionalFormatting sqref="K12:K21">
    <cfRule type="cellIs" dxfId="101" priority="11" operator="lessThan">
      <formula>0</formula>
    </cfRule>
    <cfRule type="cellIs" dxfId="100" priority="12" operator="greaterThan">
      <formula>0</formula>
    </cfRule>
  </conditionalFormatting>
  <pageMargins left="0.511811024" right="0.511811024" top="0.78740157499999996" bottom="0.78740157499999996" header="0.31496062000000002" footer="0.31496062000000002"/>
  <pageSetup scale="5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88695CEB6DE8D24AA721E42ACA99DDB1" ma:contentTypeVersion="16" ma:contentTypeDescription="Crie um novo documento." ma:contentTypeScope="" ma:versionID="bb5048e439b375cacb7bd1eb6ce71bdd">
  <xsd:schema xmlns:xsd="http://www.w3.org/2001/XMLSchema" xmlns:xs="http://www.w3.org/2001/XMLSchema" xmlns:p="http://schemas.microsoft.com/office/2006/metadata/properties" xmlns:ns2="6f3f191e-1f29-4a17-aca7-a764531c4793" xmlns:ns3="8cb9b228-1245-4661-aa27-0aff19b4518a" targetNamespace="http://schemas.microsoft.com/office/2006/metadata/properties" ma:root="true" ma:fieldsID="77755ce1b3e42c6cf69986332643393e" ns2:_="" ns3:_="">
    <xsd:import namespace="6f3f191e-1f29-4a17-aca7-a764531c4793"/>
    <xsd:import namespace="8cb9b228-1245-4661-aa27-0aff19b4518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ServiceObjectDetectorVersions" minOccurs="0"/>
                <xsd:element ref="ns2:MediaServiceSearchProperties" minOccurs="0"/>
                <xsd:element ref="ns2:labdffb605cb4586aecbca9517377baf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f3f191e-1f29-4a17-aca7-a764531c479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3" nillable="true" ma:taxonomy="true" ma:internalName="lcf76f155ced4ddcb4097134ff3c332f" ma:taxonomyFieldName="MediaServiceImageTags" ma:displayName="Marcações de imagem" ma:readOnly="false" ma:fieldId="{5cf76f15-5ced-4ddc-b409-7134ff3c332f}" ma:taxonomyMulti="true" ma:sspId="ae6eaf47-831a-4ae4-975b-cb106625a9c5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labdffb605cb4586aecbca9517377baf" ma:index="23" nillable="true" ma:taxonomy="true" ma:internalName="labdffb605cb4586aecbca9517377baf" ma:taxonomyFieldName="Tempo_x0020_de_x0020_Grava_x00e7__x00e3_o" ma:displayName="Tempo de Gravação" ma:default="" ma:fieldId="{5abdffb6-05cb-4586-aecb-ca9517377baf}" ma:sspId="ae6eaf47-831a-4ae4-975b-cb106625a9c5" ma:termSetId="d41a92ec-33dc-4720-bd03-3a00287653e4" ma:anchorId="00000000-0000-0000-0000-000000000000" ma:open="fals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cb9b228-1245-4661-aa27-0aff19b4518a" elementFormDefault="qualified">
    <xsd:import namespace="http://schemas.microsoft.com/office/2006/documentManagement/types"/>
    <xsd:import namespace="http://schemas.microsoft.com/office/infopath/2007/PartnerControls"/>
    <xsd:element name="TaxCatchAll" ma:index="14" nillable="true" ma:displayName="Taxonomy Catch All Column" ma:hidden="true" ma:list="{36c12c6a-6fdb-4b16-9146-dcd68e99dda4}" ma:internalName="TaxCatchAll" ma:showField="CatchAllData" ma:web="8cb9b228-1245-4661-aa27-0aff19b4518a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8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8cb9b228-1245-4661-aa27-0aff19b4518a" xsi:nil="true"/>
    <lcf76f155ced4ddcb4097134ff3c332f xmlns="6f3f191e-1f29-4a17-aca7-a764531c4793">
      <Terms xmlns="http://schemas.microsoft.com/office/infopath/2007/PartnerControls"/>
    </lcf76f155ced4ddcb4097134ff3c332f>
    <labdffb605cb4586aecbca9517377baf xmlns="6f3f191e-1f29-4a17-aca7-a764531c4793">
      <Terms xmlns="http://schemas.microsoft.com/office/infopath/2007/PartnerControls"/>
    </labdffb605cb4586aecbca9517377baf>
  </documentManagement>
</p:properties>
</file>

<file path=customXml/itemProps1.xml><?xml version="1.0" encoding="utf-8"?>
<ds:datastoreItem xmlns:ds="http://schemas.openxmlformats.org/officeDocument/2006/customXml" ds:itemID="{026BCC8C-CB5C-4D4D-A09B-E6B3086F5A68}"/>
</file>

<file path=customXml/itemProps2.xml><?xml version="1.0" encoding="utf-8"?>
<ds:datastoreItem xmlns:ds="http://schemas.openxmlformats.org/officeDocument/2006/customXml" ds:itemID="{F1AD6891-21AF-4306-BF0B-7B92E9BD9692}"/>
</file>

<file path=customXml/itemProps3.xml><?xml version="1.0" encoding="utf-8"?>
<ds:datastoreItem xmlns:ds="http://schemas.openxmlformats.org/officeDocument/2006/customXml" ds:itemID="{46201269-1649-40C5-B606-AE434183D030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Fellipe Semerdjian Novelli</dc:creator>
  <cp:keywords/>
  <dc:description/>
  <cp:lastModifiedBy>Yann Lima</cp:lastModifiedBy>
  <cp:revision/>
  <dcterms:created xsi:type="dcterms:W3CDTF">2025-06-09T12:09:00Z</dcterms:created>
  <dcterms:modified xsi:type="dcterms:W3CDTF">2025-08-02T01:55:08Z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0x01010088695CEB6DE8D24AA721E42ACA99DDB1</vt:lpwstr>
  </property>
  <property fmtid="{D5CDD505-2E9C-101B-9397-08002B2CF9AE}" pid="3" name="MediaServiceImageTags">
    <vt:lpwstr/>
  </property>
  <property fmtid="{D5CDD505-2E9C-101B-9397-08002B2CF9AE}" pid="4" name="Tempo de Gravação">
    <vt:lpwstr/>
  </property>
  <property fmtid="{D5CDD505-2E9C-101B-9397-08002B2CF9AE}" pid="5" name="Tempo_x0020_de_x0020_Grava_x00e7__x00e3_o">
    <vt:lpwstr/>
  </property>
</Properties>
</file>